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9435" tabRatio="909" activeTab="7"/>
  </bookViews>
  <sheets>
    <sheet name="Deposit" sheetId="1" r:id="rId1"/>
    <sheet name="Fundraiser Receipt Log Sheet " sheetId="3" r:id="rId2"/>
    <sheet name="Purchase Order" sheetId="4" r:id="rId3"/>
    <sheet name="ASB Request for Payment Form " sheetId="6" r:id="rId4"/>
    <sheet name="Spreadsheet" sheetId="5" r:id="rId5"/>
    <sheet name="Inventory" sheetId="7" r:id="rId6"/>
    <sheet name="Ticket Log" sheetId="8" r:id="rId7"/>
    <sheet name="Cash Count Form" sheetId="14" r:id="rId8"/>
    <sheet name="Ticket Sales" sheetId="9" r:id="rId9"/>
    <sheet name="Inventory List" sheetId="10" r:id="rId10"/>
    <sheet name="Fundraiser Calendar" sheetId="12" r:id="rId11"/>
    <sheet name="Fundraiser Form" sheetId="17" r:id="rId12"/>
  </sheets>
  <definedNames>
    <definedName name="_xlnm.Print_Area" localSheetId="7">'Cash Count Form'!$A$1:$I$40</definedName>
    <definedName name="_xlnm.Print_Area" localSheetId="11">'Fundraiser Form'!$A$1:$J$83</definedName>
    <definedName name="_xlnm.Print_Area" localSheetId="5">Inventory!$A$1:$G$52</definedName>
    <definedName name="_xlnm.Print_Area" localSheetId="9">'Inventory List'!$B$1:$H$89</definedName>
    <definedName name="_xlnm.Print_Area" localSheetId="2">'Purchase Order'!$A$1:$G$43</definedName>
    <definedName name="_xlnm.Print_Area" localSheetId="6">'Ticket Log'!$A$1:$M$94</definedName>
    <definedName name="_xlnm.Print_Area" localSheetId="8">'Ticket Sales'!$A$1:$I$42</definedName>
  </definedNames>
  <calcPr calcId="145621"/>
</workbook>
</file>

<file path=xl/calcChain.xml><?xml version="1.0" encoding="utf-8"?>
<calcChain xmlns="http://schemas.openxmlformats.org/spreadsheetml/2006/main">
  <c r="E34" i="14" l="1"/>
  <c r="E26" i="14"/>
  <c r="E18" i="14"/>
  <c r="E17" i="14"/>
  <c r="I55" i="17" l="1"/>
  <c r="D61" i="17" s="1"/>
  <c r="F55" i="17"/>
  <c r="E54" i="17"/>
  <c r="E53" i="17"/>
  <c r="E52" i="17"/>
  <c r="E51" i="17"/>
  <c r="E50" i="17"/>
  <c r="E49" i="17"/>
  <c r="J33" i="17"/>
  <c r="E33" i="17"/>
  <c r="J32" i="17"/>
  <c r="E32" i="17"/>
  <c r="J31" i="17"/>
  <c r="E31" i="17"/>
  <c r="J30" i="17"/>
  <c r="E30" i="17"/>
  <c r="J29" i="17"/>
  <c r="E29" i="17"/>
  <c r="J28" i="17"/>
  <c r="E28" i="17"/>
  <c r="J27" i="17"/>
  <c r="E27" i="17"/>
  <c r="J26" i="17"/>
  <c r="E26" i="17"/>
  <c r="E25" i="17"/>
  <c r="E34" i="17" l="1"/>
  <c r="C61" i="17" s="1"/>
  <c r="E55" i="17"/>
  <c r="J57" i="17" s="1"/>
  <c r="J34" i="17"/>
  <c r="D60" i="17"/>
  <c r="D62" i="17" s="1"/>
  <c r="D63" i="17" l="1"/>
  <c r="J35" i="17"/>
  <c r="D64" i="17" s="1"/>
  <c r="C60" i="17"/>
  <c r="C62" i="17" s="1"/>
  <c r="E25" i="14" l="1"/>
  <c r="E24" i="14"/>
  <c r="E23" i="14"/>
  <c r="E22" i="14"/>
  <c r="E21" i="14"/>
  <c r="E16" i="14"/>
  <c r="E15" i="14"/>
  <c r="E14" i="14"/>
  <c r="E13" i="14"/>
  <c r="E12" i="14"/>
  <c r="E30" i="14" l="1"/>
  <c r="H27" i="9"/>
  <c r="H25" i="9"/>
  <c r="H28" i="9"/>
  <c r="H19" i="9"/>
  <c r="G40" i="7"/>
  <c r="B41" i="7"/>
  <c r="F14" i="9"/>
  <c r="E14" i="9"/>
  <c r="G23" i="9"/>
  <c r="G22" i="9"/>
  <c r="G21" i="9"/>
  <c r="G20" i="9"/>
  <c r="G19" i="9"/>
  <c r="K21" i="8"/>
  <c r="K18" i="8"/>
  <c r="C44" i="7"/>
  <c r="D41" i="7"/>
  <c r="F31" i="7"/>
  <c r="F39" i="7"/>
  <c r="G39" i="7"/>
  <c r="F30" i="7"/>
  <c r="F38" i="7"/>
  <c r="G38" i="7"/>
  <c r="F29" i="7"/>
  <c r="F37" i="7"/>
  <c r="G37" i="7"/>
  <c r="F28" i="7"/>
  <c r="F36" i="7"/>
  <c r="G36" i="7"/>
  <c r="F27" i="7"/>
  <c r="F35" i="7"/>
  <c r="G35" i="7"/>
  <c r="C31" i="7"/>
  <c r="C39" i="7"/>
  <c r="D39" i="7"/>
  <c r="C29" i="7"/>
  <c r="C37" i="7"/>
  <c r="D37" i="7"/>
  <c r="C27" i="7"/>
  <c r="C35" i="7"/>
  <c r="D35" i="7"/>
  <c r="C23" i="7"/>
  <c r="C22" i="7"/>
  <c r="D22" i="7"/>
  <c r="C21" i="7"/>
  <c r="C20" i="7"/>
  <c r="C28" i="7"/>
  <c r="C19" i="7"/>
  <c r="B31" i="7"/>
  <c r="D31" i="7"/>
  <c r="B30" i="7"/>
  <c r="B29" i="7"/>
  <c r="G29" i="7"/>
  <c r="A23" i="7"/>
  <c r="A31" i="7"/>
  <c r="A39" i="7"/>
  <c r="A22" i="7"/>
  <c r="A30" i="7"/>
  <c r="A38" i="7"/>
  <c r="A21" i="7"/>
  <c r="A29" i="7"/>
  <c r="A37" i="7"/>
  <c r="A20" i="7"/>
  <c r="A28" i="7"/>
  <c r="A36" i="7"/>
  <c r="A19" i="7"/>
  <c r="A27" i="7"/>
  <c r="A35" i="7"/>
  <c r="B28" i="7"/>
  <c r="B27" i="7"/>
  <c r="G27" i="7"/>
  <c r="E30" i="9"/>
  <c r="E29" i="9"/>
  <c r="E28" i="9"/>
  <c r="E27" i="9"/>
  <c r="E26" i="9"/>
  <c r="E23" i="9"/>
  <c r="E22" i="9"/>
  <c r="E21" i="9"/>
  <c r="E20" i="9"/>
  <c r="E19" i="9"/>
  <c r="I15" i="9"/>
  <c r="H23" i="9"/>
  <c r="H15" i="9"/>
  <c r="H22" i="9"/>
  <c r="G15" i="9"/>
  <c r="H21" i="9"/>
  <c r="F15" i="9"/>
  <c r="H20" i="9"/>
  <c r="E15" i="9"/>
  <c r="B40" i="7"/>
  <c r="G31" i="7"/>
  <c r="B24" i="7"/>
  <c r="G23" i="7"/>
  <c r="D23" i="7"/>
  <c r="G22" i="7"/>
  <c r="G21" i="7"/>
  <c r="D21" i="7"/>
  <c r="G20" i="7"/>
  <c r="G19" i="7"/>
  <c r="D19" i="7"/>
  <c r="B16" i="7"/>
  <c r="B32" i="7"/>
  <c r="G15" i="7"/>
  <c r="D15" i="7"/>
  <c r="G14" i="7"/>
  <c r="D14" i="7"/>
  <c r="G13" i="7"/>
  <c r="D13" i="7"/>
  <c r="G12" i="7"/>
  <c r="D12" i="7"/>
  <c r="G11" i="7"/>
  <c r="D11" i="7"/>
  <c r="G48" i="5"/>
  <c r="G47" i="5"/>
  <c r="G46" i="5"/>
  <c r="G45" i="5"/>
  <c r="G44" i="5"/>
  <c r="G43" i="5"/>
  <c r="G42" i="5"/>
  <c r="G41" i="5"/>
  <c r="G40" i="5"/>
  <c r="G39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6" i="5"/>
  <c r="G5" i="5"/>
  <c r="G3" i="5"/>
  <c r="G2" i="5"/>
  <c r="G66" i="5"/>
  <c r="E31" i="9"/>
  <c r="E35" i="9"/>
  <c r="C36" i="7"/>
  <c r="D36" i="7"/>
  <c r="D28" i="7"/>
  <c r="D20" i="7"/>
  <c r="C30" i="7"/>
  <c r="D24" i="7"/>
  <c r="G24" i="7"/>
  <c r="G16" i="7"/>
  <c r="D16" i="7"/>
  <c r="D27" i="7"/>
  <c r="G28" i="7"/>
  <c r="D29" i="7"/>
  <c r="G30" i="7"/>
  <c r="C38" i="7"/>
  <c r="D38" i="7"/>
  <c r="D40" i="7"/>
  <c r="D30" i="7"/>
  <c r="G32" i="7"/>
  <c r="D32" i="7"/>
  <c r="G41" i="7"/>
  <c r="C45" i="7"/>
  <c r="C46" i="7"/>
  <c r="C49" i="7"/>
</calcChain>
</file>

<file path=xl/sharedStrings.xml><?xml version="1.0" encoding="utf-8"?>
<sst xmlns="http://schemas.openxmlformats.org/spreadsheetml/2006/main" count="377" uniqueCount="252">
  <si>
    <t>Rialto Unified School District</t>
  </si>
  <si>
    <t>Date:</t>
  </si>
  <si>
    <t>Faculty Signature:</t>
  </si>
  <si>
    <t>Principal's Signature:</t>
  </si>
  <si>
    <t xml:space="preserve">Original to Fiscal Services </t>
  </si>
  <si>
    <t>To Receipt #</t>
  </si>
  <si>
    <t>Total Receipts:</t>
  </si>
  <si>
    <t>$</t>
  </si>
  <si>
    <t>Total Deposit:</t>
  </si>
  <si>
    <t>Attached Logs:</t>
  </si>
  <si>
    <t>From Receipt  #</t>
  </si>
  <si>
    <t>REMINDERS:</t>
  </si>
  <si>
    <t xml:space="preserve"> </t>
  </si>
  <si>
    <t>Date</t>
  </si>
  <si>
    <t>Amount Collected</t>
  </si>
  <si>
    <t>SCHOOL:</t>
  </si>
  <si>
    <t>DATE:</t>
  </si>
  <si>
    <t xml:space="preserve">TOTAL DEPOSIT: $ </t>
  </si>
  <si>
    <t xml:space="preserve">DATE DEPOSITED: </t>
  </si>
  <si>
    <t>OVER/SHORT:</t>
  </si>
  <si>
    <t>Item Number</t>
  </si>
  <si>
    <t xml:space="preserve">Description </t>
  </si>
  <si>
    <t>Quantity</t>
  </si>
  <si>
    <t>Unit Price</t>
  </si>
  <si>
    <t xml:space="preserve">Total Amount: </t>
  </si>
  <si>
    <t xml:space="preserve">Vendor: </t>
  </si>
  <si>
    <t>Sales Tax:</t>
  </si>
  <si>
    <t>Subtotal:</t>
  </si>
  <si>
    <t xml:space="preserve">Total Purchase Order: </t>
  </si>
  <si>
    <t>Notice to Vendor:</t>
  </si>
  <si>
    <t>SCHOOL NAME</t>
  </si>
  <si>
    <t>SCHOOL ADDRESS</t>
  </si>
  <si>
    <t xml:space="preserve">CITY, STATE, ZIP </t>
  </si>
  <si>
    <t>SCHOOL TELEPHONE #</t>
  </si>
  <si>
    <r>
      <t xml:space="preserve">Student Name  </t>
    </r>
    <r>
      <rPr>
        <b/>
        <sz val="9"/>
        <rFont val="Arial"/>
        <family val="2"/>
      </rPr>
      <t xml:space="preserve">(Please Print) </t>
    </r>
  </si>
  <si>
    <t>Deposit for Fundraiser or Activity:</t>
  </si>
  <si>
    <t>Deposit Form</t>
  </si>
  <si>
    <t>BEGINNING BALANCE</t>
  </si>
  <si>
    <t>Total Debit</t>
  </si>
  <si>
    <t>Total Credit</t>
  </si>
  <si>
    <t>Check#</t>
  </si>
  <si>
    <t>Name</t>
  </si>
  <si>
    <t>Credit</t>
  </si>
  <si>
    <t>Debit</t>
  </si>
  <si>
    <t>Balance</t>
  </si>
  <si>
    <t>DEP</t>
  </si>
  <si>
    <t xml:space="preserve">Transferred </t>
  </si>
  <si>
    <t>From unclaimed deposits</t>
  </si>
  <si>
    <t xml:space="preserve">ENDING BALANCE </t>
  </si>
  <si>
    <t>ASB REQUEST FOR PAYMENT FORM</t>
  </si>
  <si>
    <t>REQUEST NO.</t>
  </si>
  <si>
    <t>DATE</t>
  </si>
  <si>
    <t>REQUIRED PRE-APPROVAL SIGNATURE</t>
  </si>
  <si>
    <t>PRIOR TO INCURRING EXPENSE</t>
  </si>
  <si>
    <t>Signature</t>
  </si>
  <si>
    <t>______________________________</t>
  </si>
  <si>
    <t>QUANTITY</t>
  </si>
  <si>
    <t xml:space="preserve">D  E  S  C  R  I  P  T  I  O  N </t>
  </si>
  <si>
    <t>UNIT PRICE</t>
  </si>
  <si>
    <t>AMOUNT</t>
  </si>
  <si>
    <t xml:space="preserve">Attach invoice or any supporting </t>
  </si>
  <si>
    <t>documentation to this form.</t>
  </si>
  <si>
    <t>Total</t>
  </si>
  <si>
    <t>Merchandise/Services</t>
  </si>
  <si>
    <t>Approved For Payment:</t>
  </si>
  <si>
    <t>Received By:</t>
  </si>
  <si>
    <t>Advisor's Signature</t>
  </si>
  <si>
    <t>Date Received:</t>
  </si>
  <si>
    <t>Principal's Signature</t>
  </si>
  <si>
    <t xml:space="preserve"> MAKE CHECK PAYABLE TO:</t>
  </si>
  <si>
    <t>_________________________________________</t>
  </si>
  <si>
    <t xml:space="preserve">***I certify this is a legitimate expense for the primary benefit of this school's students. *** </t>
  </si>
  <si>
    <t xml:space="preserve">BY THE PRINCIPAL OF THIS SITE </t>
  </si>
  <si>
    <t>Authorized Signatures</t>
  </si>
  <si>
    <t>1.) Fill out the  request for payment form to obtain pre approval from ASB.</t>
  </si>
  <si>
    <r>
      <t xml:space="preserve">1.)  Fill out Deposit Form with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pertinent information (Please print legibly).</t>
    </r>
  </si>
  <si>
    <t>ASB PO#</t>
  </si>
  <si>
    <t>Please indicate the purchase order number on the invoice.</t>
  </si>
  <si>
    <t>Pre-Approval Amount</t>
  </si>
  <si>
    <t>Amount of Check Request</t>
  </si>
  <si>
    <t>SCHOOL NAME:______________________________</t>
  </si>
  <si>
    <t>Cost</t>
  </si>
  <si>
    <t>Sales</t>
  </si>
  <si>
    <t>Purchases</t>
  </si>
  <si>
    <t>Total Purchases</t>
  </si>
  <si>
    <t>Total Sales</t>
  </si>
  <si>
    <t>Total End Invty (Per records)</t>
  </si>
  <si>
    <t>Physical Count</t>
  </si>
  <si>
    <t>Actual Invty on hand</t>
  </si>
  <si>
    <t>Summary:</t>
  </si>
  <si>
    <t>Less:  Ending Invty</t>
  </si>
  <si>
    <t>Total Sales (Deposit)</t>
  </si>
  <si>
    <t>Actual Deposit</t>
  </si>
  <si>
    <t>Difference (over/short)</t>
  </si>
  <si>
    <t>(must be explained)</t>
  </si>
  <si>
    <t xml:space="preserve">  </t>
  </si>
  <si>
    <t>Event</t>
  </si>
  <si>
    <t xml:space="preserve">COMMENTS:  </t>
  </si>
  <si>
    <t>REPORT OF TICKET SALES AND CASH COUNT</t>
  </si>
  <si>
    <t>Ticket Denomination</t>
  </si>
  <si>
    <t>Beginning Ticket No.</t>
  </si>
  <si>
    <t>Next Unsold Ticket No.</t>
  </si>
  <si>
    <t>No. of Tickets Sold</t>
  </si>
  <si>
    <t>Cash Value</t>
  </si>
  <si>
    <t>Cash Count</t>
  </si>
  <si>
    <t>Sales Recap</t>
  </si>
  <si>
    <t>C u r r e n c y</t>
  </si>
  <si>
    <t>X</t>
  </si>
  <si>
    <t xml:space="preserve"> =  $</t>
  </si>
  <si>
    <t>C o i n s</t>
  </si>
  <si>
    <t>Net Cash from</t>
  </si>
  <si>
    <t>Over/Short</t>
  </si>
  <si>
    <t>Explain Over/Short Below:</t>
  </si>
  <si>
    <t xml:space="preserve">  T O T A L ................ =  $</t>
  </si>
  <si>
    <t>Less Change .......... =  $</t>
  </si>
  <si>
    <t>Net Cash ................. =  $</t>
  </si>
  <si>
    <t>ASB Receipt No.</t>
  </si>
  <si>
    <t xml:space="preserve">    Date</t>
  </si>
  <si>
    <t>Ticket Seller</t>
  </si>
  <si>
    <t xml:space="preserve">        Date</t>
  </si>
  <si>
    <r>
      <t xml:space="preserve">Inventory Log Sheet  </t>
    </r>
    <r>
      <rPr>
        <b/>
        <sz val="16"/>
        <color indexed="10"/>
        <rFont val="Arial"/>
        <family val="2"/>
      </rPr>
      <t>(SAMPLE)</t>
    </r>
  </si>
  <si>
    <t>Pizza Slices</t>
  </si>
  <si>
    <t>Soda</t>
  </si>
  <si>
    <t>Wrong Change</t>
  </si>
  <si>
    <r>
      <t xml:space="preserve">Ticket Log Sheet  </t>
    </r>
    <r>
      <rPr>
        <b/>
        <sz val="16"/>
        <color indexed="10"/>
        <rFont val="Arial"/>
        <family val="2"/>
      </rPr>
      <t>(SAMPLE)</t>
    </r>
  </si>
  <si>
    <t xml:space="preserve">Date       </t>
  </si>
  <si>
    <t xml:space="preserve">Color of Roll of Tickets   </t>
  </si>
  <si>
    <t>This Roll Contains</t>
  </si>
  <si>
    <t>Beginning #</t>
  </si>
  <si>
    <t>Ending #</t>
  </si>
  <si>
    <t xml:space="preserve">Date </t>
  </si>
  <si>
    <t>Ticket Price</t>
  </si>
  <si>
    <t>Beg #</t>
  </si>
  <si>
    <t>Tickets Used</t>
  </si>
  <si>
    <t>Name of Event</t>
  </si>
  <si>
    <t>Date of Event</t>
  </si>
  <si>
    <t>Fill in data</t>
  </si>
  <si>
    <t>Formula driven, NO data entry required</t>
  </si>
  <si>
    <t>Movie Night</t>
  </si>
  <si>
    <t>Movie Night- Snacks Purple</t>
  </si>
  <si>
    <t xml:space="preserve">      </t>
  </si>
  <si>
    <t>Administrator Verification</t>
  </si>
  <si>
    <t>SAMPLE</t>
  </si>
  <si>
    <t xml:space="preserve">Popcorn Sale- Purple </t>
  </si>
  <si>
    <t>Tickets A</t>
  </si>
  <si>
    <t>Tickets B</t>
  </si>
  <si>
    <t>Tickets C</t>
  </si>
  <si>
    <t>Tickets D</t>
  </si>
  <si>
    <t>Tickets E</t>
  </si>
  <si>
    <t>Administrator Signature</t>
  </si>
  <si>
    <t>ASB Deposit Date</t>
  </si>
  <si>
    <t>Pizza Night</t>
  </si>
  <si>
    <t>QTY</t>
  </si>
  <si>
    <t>Sales Price</t>
  </si>
  <si>
    <t>Total Cost</t>
  </si>
  <si>
    <t>Purple Roll</t>
  </si>
  <si>
    <t>ASB Receipt #</t>
  </si>
  <si>
    <t>Inventory List</t>
  </si>
  <si>
    <t>Type of Good</t>
  </si>
  <si>
    <t>Total Items Purchased</t>
  </si>
  <si>
    <t>Date Issued</t>
  </si>
  <si>
    <t xml:space="preserve">Name </t>
  </si>
  <si>
    <t xml:space="preserve">Purpose </t>
  </si>
  <si>
    <t xml:space="preserve">FUND RAISER RECEIPT LOG SHEET </t>
  </si>
  <si>
    <t>Dates of Fundraiser</t>
  </si>
  <si>
    <t>Name of Fund Raiser</t>
  </si>
  <si>
    <t xml:space="preserve">Sponsoring Staff </t>
  </si>
  <si>
    <t>School Name:</t>
  </si>
  <si>
    <t>Initial Cost (Detail Below):</t>
  </si>
  <si>
    <t xml:space="preserve">Date Approved: </t>
  </si>
  <si>
    <t>Date Started:</t>
  </si>
  <si>
    <t>Description:</t>
  </si>
  <si>
    <t>VENDOR</t>
  </si>
  <si>
    <t>DESCRIPTION</t>
  </si>
  <si>
    <t>COST EA/CS</t>
  </si>
  <si>
    <t>EXPECTED EXPENSE</t>
  </si>
  <si>
    <t>SALE PRICE EA</t>
  </si>
  <si>
    <t>EXPECTED INCOME</t>
  </si>
  <si>
    <t>CHECK #</t>
  </si>
  <si>
    <t>ACTUAL EXPENSE</t>
  </si>
  <si>
    <t>ACTUAL EXPENSES:</t>
  </si>
  <si>
    <t>SOLD ITEMS</t>
  </si>
  <si>
    <t>PRICE/  EACH</t>
  </si>
  <si>
    <t>ACTUAL INCOME</t>
  </si>
  <si>
    <t>EXPECTED TOTALS</t>
  </si>
  <si>
    <t>ACTUAL AMOUNTS</t>
  </si>
  <si>
    <t>INCOME</t>
  </si>
  <si>
    <t>EXPENSE</t>
  </si>
  <si>
    <t>PROFIT/LOSS</t>
  </si>
  <si>
    <t>ACTUAL INCOME:</t>
  </si>
  <si>
    <t>QTY EA/CS</t>
  </si>
  <si>
    <t>SALES ITEM DESCRIPTION</t>
  </si>
  <si>
    <t>EST QTY SOLD</t>
  </si>
  <si>
    <t>ESTIMATED REVENUE:</t>
  </si>
  <si>
    <t>ESTIMATED EXPENSE TOTAL:</t>
  </si>
  <si>
    <t>End Date:</t>
  </si>
  <si>
    <t>Estimated Cost</t>
  </si>
  <si>
    <t>Estimated Income</t>
  </si>
  <si>
    <t>Actual Income</t>
  </si>
  <si>
    <t>Actual Expense:</t>
  </si>
  <si>
    <t>DEPOSIT DATE</t>
  </si>
  <si>
    <t xml:space="preserve">RECEIPT/ LOG  #S </t>
  </si>
  <si>
    <t xml:space="preserve">LOG REFERENCE NUMBER: </t>
  </si>
  <si>
    <t xml:space="preserve">ESTIMATED NET PROFIT: </t>
  </si>
  <si>
    <t>Actual Results:</t>
  </si>
  <si>
    <t xml:space="preserve">ACTUAL NET PROFIT: </t>
  </si>
  <si>
    <t>ACTUAL DEPOSIT</t>
  </si>
  <si>
    <t>Deposit Variance</t>
  </si>
  <si>
    <t>ASB Balance to Date:</t>
  </si>
  <si>
    <t>Revenue Potential Difference</t>
  </si>
  <si>
    <t xml:space="preserve">Explanation for  Deposit Variances: </t>
  </si>
  <si>
    <t xml:space="preserve">Explanation for  Revenue Potential  Variances: </t>
  </si>
  <si>
    <t>Reviewed By:</t>
  </si>
  <si>
    <t>Prepared By:</t>
  </si>
  <si>
    <t>Fundraiser Name:</t>
  </si>
  <si>
    <t>Student Initials</t>
  </si>
  <si>
    <t>Please mail the invoice to the attention of  the ASB bookkeeper at the address at the top of the purchase order.</t>
  </si>
  <si>
    <t xml:space="preserve">Difference (damage/giveaways) </t>
  </si>
  <si>
    <t>ASB Receipt Date</t>
  </si>
  <si>
    <t>Ending Invty</t>
  </si>
  <si>
    <t>How well did the fundraiser do compared to projected</t>
  </si>
  <si>
    <t xml:space="preserve"> Student Body Activity Account</t>
  </si>
  <si>
    <t xml:space="preserve"> STUDENT BODY ACITIVITY</t>
  </si>
  <si>
    <t>ASB Transfer Log</t>
  </si>
  <si>
    <t xml:space="preserve"> STUDENT BODY ACTIVITY</t>
  </si>
  <si>
    <t xml:space="preserve"> CASH COUNT</t>
  </si>
  <si>
    <t>School site/club</t>
  </si>
  <si>
    <t>Cash Counter signature</t>
  </si>
  <si>
    <t xml:space="preserve">Total Checks.…..… = $ </t>
  </si>
  <si>
    <t>Grand Total …..0…. = $</t>
  </si>
  <si>
    <t xml:space="preserve">Event </t>
  </si>
  <si>
    <t xml:space="preserve">2.)  Attach the yellow copy of the receipts in sequential order; including all voids. </t>
  </si>
  <si>
    <t xml:space="preserve">4.)  Staple the bank receipt to the front of this page.  </t>
  </si>
  <si>
    <r>
      <t xml:space="preserve">5.)  Send </t>
    </r>
    <r>
      <rPr>
        <b/>
        <sz val="12"/>
        <rFont val="Arial"/>
        <family val="2"/>
      </rPr>
      <t>original</t>
    </r>
    <r>
      <rPr>
        <sz val="12"/>
        <rFont val="Arial"/>
        <family val="2"/>
      </rPr>
      <t xml:space="preserve"> packet to Fiscal Services.</t>
    </r>
  </si>
  <si>
    <r>
      <t xml:space="preserve">2.) Attach the invoice and copy of the purchase order if available. </t>
    </r>
    <r>
      <rPr>
        <sz val="10"/>
        <rFont val="Arial"/>
        <family val="2"/>
      </rPr>
      <t xml:space="preserve"> </t>
    </r>
  </si>
  <si>
    <t xml:space="preserve">3.) Attach a completed  W-9 if the request is for services. </t>
  </si>
  <si>
    <t xml:space="preserve">4.) Send original to Fiscal Services. </t>
  </si>
  <si>
    <t xml:space="preserve">FUNDRAISER  CALENDAR  </t>
  </si>
  <si>
    <t>Completed Fundraiser Form
Y/N</t>
  </si>
  <si>
    <t>FISCAL YR: 20________ / 20________</t>
  </si>
  <si>
    <t>Fundraiser Activity Request</t>
  </si>
  <si>
    <t>Location:</t>
  </si>
  <si>
    <t>Revenue Potential</t>
  </si>
  <si>
    <t>3.)  Attach the Fundraiser Calendar &amp; Fundraiser Form to the back of this form.</t>
  </si>
  <si>
    <r>
      <rPr>
        <b/>
        <sz val="14"/>
        <color indexed="10"/>
        <rFont val="Arial"/>
        <family val="2"/>
      </rPr>
      <t>BEFORE</t>
    </r>
    <r>
      <rPr>
        <b/>
        <sz val="14"/>
        <rFont val="Arial"/>
        <family val="2"/>
      </rPr>
      <t xml:space="preserve"> the activities begins, RECORD this basic information:</t>
    </r>
  </si>
  <si>
    <r>
      <rPr>
        <b/>
        <sz val="14"/>
        <color indexed="12"/>
        <rFont val="Arial"/>
        <family val="2"/>
      </rPr>
      <t>DURING</t>
    </r>
    <r>
      <rPr>
        <b/>
        <sz val="14"/>
        <rFont val="Arial"/>
        <family val="2"/>
      </rPr>
      <t xml:space="preserve"> and </t>
    </r>
    <r>
      <rPr>
        <b/>
        <sz val="14"/>
        <color indexed="12"/>
        <rFont val="Arial"/>
        <family val="2"/>
      </rPr>
      <t>AFTER</t>
    </r>
    <r>
      <rPr>
        <b/>
        <sz val="14"/>
        <rFont val="Arial"/>
        <family val="2"/>
      </rPr>
      <t xml:space="preserve"> the activity, RECORD the monies collected:</t>
    </r>
  </si>
  <si>
    <t>Request No:</t>
  </si>
  <si>
    <t>Revenue Potential - Actual Income/Expenses</t>
  </si>
  <si>
    <t>Approval                                                                                                     Date</t>
  </si>
  <si>
    <t>School:</t>
  </si>
  <si>
    <t xml:space="preserve">ASB Receipt No. </t>
  </si>
  <si>
    <t xml:space="preserve">ASB Deposit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</si>
</sst>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$&quot;* #,##0.00_-;_-&quot;$&quot;* \(#,##0.00\)_-;_-&quot;$&quot;* &quot;-&quot;??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ochin"/>
    </font>
    <font>
      <sz val="11"/>
      <color indexed="8"/>
      <name val="Cochin"/>
    </font>
    <font>
      <sz val="10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i/>
      <u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3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  <scheme val="minor"/>
    </font>
    <font>
      <i/>
      <sz val="8.5"/>
      <name val="Calibri"/>
      <family val="2"/>
      <scheme val="minor"/>
    </font>
    <font>
      <sz val="8.5"/>
      <name val="Calibri"/>
      <family val="2"/>
      <scheme val="minor"/>
    </font>
    <font>
      <sz val="10"/>
      <color rgb="FFFF0000"/>
      <name val="Arial"/>
      <family val="2"/>
    </font>
    <font>
      <b/>
      <sz val="26"/>
      <color indexed="8"/>
      <name val="Calibri"/>
      <family val="2"/>
      <scheme val="minor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4"/>
      <color indexed="12"/>
      <name val="Arial"/>
      <family val="2"/>
    </font>
    <font>
      <b/>
      <sz val="14"/>
      <color rgb="FF0066FF"/>
      <name val="Arial"/>
      <family val="2"/>
    </font>
    <font>
      <sz val="14"/>
      <color rgb="FFFF0000"/>
      <name val="Arial"/>
      <family val="2"/>
    </font>
    <font>
      <sz val="14"/>
      <name val="Tahoma"/>
      <family val="2"/>
    </font>
    <font>
      <b/>
      <i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66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/>
    <xf numFmtId="0" fontId="11" fillId="0" borderId="0" xfId="0" applyFont="1"/>
    <xf numFmtId="0" fontId="14" fillId="0" borderId="0" xfId="0" applyFont="1"/>
    <xf numFmtId="0" fontId="0" fillId="0" borderId="0" xfId="0" applyAlignment="1"/>
    <xf numFmtId="0" fontId="0" fillId="0" borderId="1" xfId="0" applyBorder="1"/>
    <xf numFmtId="0" fontId="15" fillId="0" borderId="2" xfId="0" applyFont="1" applyBorder="1"/>
    <xf numFmtId="0" fontId="0" fillId="0" borderId="3" xfId="0" applyBorder="1"/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19" fillId="0" borderId="0" xfId="0" applyFont="1"/>
    <xf numFmtId="0" fontId="16" fillId="0" borderId="1" xfId="0" applyFont="1" applyFill="1" applyBorder="1" applyAlignment="1">
      <alignment horizontal="left"/>
    </xf>
    <xf numFmtId="0" fontId="15" fillId="0" borderId="5" xfId="0" applyFont="1" applyBorder="1"/>
    <xf numFmtId="0" fontId="0" fillId="0" borderId="6" xfId="0" applyBorder="1"/>
    <xf numFmtId="0" fontId="15" fillId="0" borderId="7" xfId="0" applyFont="1" applyBorder="1"/>
    <xf numFmtId="0" fontId="0" fillId="0" borderId="2" xfId="0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0" fontId="3" fillId="4" borderId="1" xfId="0" applyFont="1" applyFill="1" applyBorder="1" applyAlignment="1"/>
    <xf numFmtId="0" fontId="6" fillId="4" borderId="11" xfId="0" applyFont="1" applyFill="1" applyBorder="1"/>
    <xf numFmtId="0" fontId="15" fillId="4" borderId="12" xfId="0" applyFont="1" applyFill="1" applyBorder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3" xfId="0" applyFont="1" applyFill="1" applyBorder="1"/>
    <xf numFmtId="0" fontId="6" fillId="4" borderId="13" xfId="0" applyFont="1" applyFill="1" applyBorder="1"/>
    <xf numFmtId="0" fontId="3" fillId="4" borderId="13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164" fontId="21" fillId="0" borderId="15" xfId="0" applyNumberFormat="1" applyFont="1" applyBorder="1" applyAlignment="1">
      <alignment vertical="top" wrapText="1"/>
    </xf>
    <xf numFmtId="0" fontId="21" fillId="4" borderId="0" xfId="0" applyNumberFormat="1" applyFont="1" applyFill="1" applyBorder="1" applyAlignment="1">
      <alignment vertical="top"/>
    </xf>
    <xf numFmtId="0" fontId="21" fillId="4" borderId="1" xfId="0" applyNumberFormat="1" applyFont="1" applyFill="1" applyBorder="1" applyAlignment="1">
      <alignment vertical="top"/>
    </xf>
    <xf numFmtId="164" fontId="22" fillId="0" borderId="16" xfId="0" applyNumberFormat="1" applyFont="1" applyBorder="1" applyAlignment="1">
      <alignment vertical="top" wrapText="1"/>
    </xf>
    <xf numFmtId="0" fontId="0" fillId="0" borderId="17" xfId="0" applyFill="1" applyBorder="1" applyAlignment="1"/>
    <xf numFmtId="0" fontId="0" fillId="0" borderId="18" xfId="0" applyBorder="1" applyAlignment="1"/>
    <xf numFmtId="0" fontId="0" fillId="0" borderId="19" xfId="0" applyBorder="1" applyAlignment="1">
      <alignment horizontal="right"/>
    </xf>
    <xf numFmtId="0" fontId="21" fillId="4" borderId="20" xfId="0" applyNumberFormat="1" applyFont="1" applyFill="1" applyBorder="1" applyAlignment="1">
      <alignment vertical="top"/>
    </xf>
    <xf numFmtId="43" fontId="17" fillId="0" borderId="21" xfId="0" applyNumberFormat="1" applyFont="1" applyBorder="1" applyAlignment="1"/>
    <xf numFmtId="49" fontId="21" fillId="4" borderId="22" xfId="0" applyNumberFormat="1" applyFont="1" applyFill="1" applyBorder="1" applyAlignment="1">
      <alignment horizontal="left" vertical="top" wrapText="1"/>
    </xf>
    <xf numFmtId="0" fontId="21" fillId="4" borderId="23" xfId="0" applyNumberFormat="1" applyFont="1" applyFill="1" applyBorder="1" applyAlignment="1">
      <alignment vertical="top" wrapText="1"/>
    </xf>
    <xf numFmtId="0" fontId="21" fillId="4" borderId="23" xfId="0" applyNumberFormat="1" applyFont="1" applyFill="1" applyBorder="1" applyAlignment="1">
      <alignment horizontal="center" vertical="top" wrapText="1"/>
    </xf>
    <xf numFmtId="0" fontId="21" fillId="4" borderId="24" xfId="0" applyNumberFormat="1" applyFont="1" applyFill="1" applyBorder="1" applyAlignment="1">
      <alignment vertical="top" wrapText="1"/>
    </xf>
    <xf numFmtId="14" fontId="21" fillId="4" borderId="25" xfId="0" applyNumberFormat="1" applyFont="1" applyFill="1" applyBorder="1" applyAlignment="1">
      <alignment horizontal="left" vertical="top" wrapText="1"/>
    </xf>
    <xf numFmtId="1" fontId="22" fillId="0" borderId="25" xfId="0" applyNumberFormat="1" applyFont="1" applyBorder="1" applyAlignment="1">
      <alignment horizontal="left" vertical="top" wrapText="1"/>
    </xf>
    <xf numFmtId="49" fontId="22" fillId="0" borderId="25" xfId="0" applyNumberFormat="1" applyFont="1" applyBorder="1" applyAlignment="1">
      <alignment vertical="top" wrapText="1"/>
    </xf>
    <xf numFmtId="43" fontId="22" fillId="0" borderId="25" xfId="0" applyNumberFormat="1" applyFont="1" applyBorder="1" applyAlignment="1">
      <alignment vertical="top" wrapText="1"/>
    </xf>
    <xf numFmtId="165" fontId="22" fillId="0" borderId="25" xfId="0" applyNumberFormat="1" applyFont="1" applyBorder="1" applyAlignment="1">
      <alignment vertical="top" wrapText="1"/>
    </xf>
    <xf numFmtId="14" fontId="21" fillId="4" borderId="26" xfId="0" applyNumberFormat="1" applyFont="1" applyFill="1" applyBorder="1" applyAlignment="1">
      <alignment horizontal="left" vertical="top" wrapText="1"/>
    </xf>
    <xf numFmtId="1" fontId="22" fillId="5" borderId="26" xfId="0" applyNumberFormat="1" applyFont="1" applyFill="1" applyBorder="1" applyAlignment="1">
      <alignment horizontal="left" vertical="top" wrapText="1"/>
    </xf>
    <xf numFmtId="49" fontId="22" fillId="5" borderId="26" xfId="0" applyNumberFormat="1" applyFont="1" applyFill="1" applyBorder="1" applyAlignment="1">
      <alignment vertical="top" wrapText="1"/>
    </xf>
    <xf numFmtId="43" fontId="22" fillId="5" borderId="26" xfId="0" applyNumberFormat="1" applyFont="1" applyFill="1" applyBorder="1" applyAlignment="1">
      <alignment vertical="top" wrapText="1"/>
    </xf>
    <xf numFmtId="165" fontId="22" fillId="5" borderId="25" xfId="0" applyNumberFormat="1" applyFont="1" applyFill="1" applyBorder="1" applyAlignment="1">
      <alignment vertical="top" wrapText="1"/>
    </xf>
    <xf numFmtId="1" fontId="22" fillId="0" borderId="26" xfId="0" applyNumberFormat="1" applyFont="1" applyBorder="1" applyAlignment="1">
      <alignment horizontal="left" vertical="top" wrapText="1"/>
    </xf>
    <xf numFmtId="49" fontId="22" fillId="0" borderId="26" xfId="0" applyNumberFormat="1" applyFont="1" applyBorder="1" applyAlignment="1">
      <alignment vertical="top" wrapText="1"/>
    </xf>
    <xf numFmtId="43" fontId="22" fillId="0" borderId="26" xfId="0" applyNumberFormat="1" applyFont="1" applyBorder="1" applyAlignment="1">
      <alignment vertical="top" wrapText="1"/>
    </xf>
    <xf numFmtId="49" fontId="31" fillId="5" borderId="26" xfId="0" applyNumberFormat="1" applyFont="1" applyFill="1" applyBorder="1" applyAlignment="1">
      <alignment vertical="top" wrapText="1"/>
    </xf>
    <xf numFmtId="165" fontId="21" fillId="5" borderId="26" xfId="0" applyNumberFormat="1" applyFont="1" applyFill="1" applyBorder="1" applyAlignment="1">
      <alignment vertical="top" wrapText="1"/>
    </xf>
    <xf numFmtId="0" fontId="0" fillId="0" borderId="0" xfId="0" applyFill="1" applyAlignment="1"/>
    <xf numFmtId="165" fontId="22" fillId="0" borderId="25" xfId="0" applyNumberFormat="1" applyFont="1" applyFill="1" applyBorder="1" applyAlignment="1">
      <alignment vertical="top" wrapText="1"/>
    </xf>
    <xf numFmtId="1" fontId="22" fillId="0" borderId="26" xfId="0" applyNumberFormat="1" applyFont="1" applyFill="1" applyBorder="1" applyAlignment="1">
      <alignment horizontal="left" vertical="top" wrapText="1"/>
    </xf>
    <xf numFmtId="49" fontId="22" fillId="0" borderId="26" xfId="0" applyNumberFormat="1" applyFont="1" applyFill="1" applyBorder="1" applyAlignment="1">
      <alignment vertical="top" wrapText="1"/>
    </xf>
    <xf numFmtId="43" fontId="22" fillId="0" borderId="26" xfId="0" applyNumberFormat="1" applyFont="1" applyFill="1" applyBorder="1" applyAlignment="1">
      <alignment vertical="top" wrapText="1"/>
    </xf>
    <xf numFmtId="0" fontId="0" fillId="4" borderId="7" xfId="0" applyFill="1" applyBorder="1"/>
    <xf numFmtId="0" fontId="6" fillId="0" borderId="2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23" fillId="0" borderId="0" xfId="0" applyFont="1"/>
    <xf numFmtId="0" fontId="0" fillId="0" borderId="7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29" xfId="0" applyBorder="1"/>
    <xf numFmtId="0" fontId="0" fillId="2" borderId="30" xfId="0" applyFill="1" applyBorder="1"/>
    <xf numFmtId="0" fontId="0" fillId="2" borderId="31" xfId="0" applyFill="1" applyBorder="1"/>
    <xf numFmtId="0" fontId="8" fillId="2" borderId="32" xfId="0" applyFont="1" applyFill="1" applyBorder="1" applyAlignment="1">
      <alignment horizontal="centerContinuous"/>
    </xf>
    <xf numFmtId="0" fontId="3" fillId="2" borderId="32" xfId="0" applyFont="1" applyFill="1" applyBorder="1" applyAlignment="1">
      <alignment horizontal="centerContinuous"/>
    </xf>
    <xf numFmtId="0" fontId="3" fillId="2" borderId="33" xfId="0" applyFont="1" applyFill="1" applyBorder="1" applyAlignment="1">
      <alignment horizontal="centerContinuous"/>
    </xf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0" xfId="0" applyFill="1" applyBorder="1"/>
    <xf numFmtId="0" fontId="25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0" borderId="0" xfId="0" applyBorder="1" applyAlignment="1">
      <alignment wrapText="1"/>
    </xf>
    <xf numFmtId="0" fontId="32" fillId="4" borderId="0" xfId="0" applyFont="1" applyFill="1" applyBorder="1" applyAlignment="1">
      <alignment horizontal="centerContinuous"/>
    </xf>
    <xf numFmtId="0" fontId="33" fillId="4" borderId="0" xfId="0" applyFont="1" applyFill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37" xfId="0" applyBorder="1" applyAlignment="1"/>
    <xf numFmtId="0" fontId="15" fillId="0" borderId="37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0" xfId="0" applyFill="1" applyBorder="1" applyAlignment="1">
      <alignment horizontal="centerContinuous"/>
    </xf>
    <xf numFmtId="0" fontId="13" fillId="0" borderId="40" xfId="0" applyFont="1" applyFill="1" applyBorder="1" applyAlignment="1">
      <alignment horizontal="centerContinuous"/>
    </xf>
    <xf numFmtId="0" fontId="0" fillId="2" borderId="42" xfId="0" applyFill="1" applyBorder="1"/>
    <xf numFmtId="0" fontId="8" fillId="2" borderId="43" xfId="0" applyFont="1" applyFill="1" applyBorder="1"/>
    <xf numFmtId="0" fontId="0" fillId="2" borderId="44" xfId="0" applyFill="1" applyBorder="1" applyAlignment="1">
      <alignment horizontal="centerContinuous"/>
    </xf>
    <xf numFmtId="0" fontId="0" fillId="0" borderId="45" xfId="0" applyBorder="1"/>
    <xf numFmtId="0" fontId="0" fillId="0" borderId="46" xfId="0" applyBorder="1"/>
    <xf numFmtId="0" fontId="15" fillId="0" borderId="41" xfId="0" applyFont="1" applyBorder="1"/>
    <xf numFmtId="0" fontId="23" fillId="0" borderId="41" xfId="0" applyFont="1" applyBorder="1"/>
    <xf numFmtId="0" fontId="0" fillId="0" borderId="48" xfId="0" applyBorder="1"/>
    <xf numFmtId="0" fontId="0" fillId="0" borderId="49" xfId="0" applyBorder="1"/>
    <xf numFmtId="0" fontId="15" fillId="0" borderId="0" xfId="0" applyFont="1" applyBorder="1" applyAlignment="1">
      <alignment horizontal="right"/>
    </xf>
    <xf numFmtId="0" fontId="0" fillId="4" borderId="50" xfId="0" applyFill="1" applyBorder="1"/>
    <xf numFmtId="0" fontId="0" fillId="0" borderId="51" xfId="0" applyBorder="1"/>
    <xf numFmtId="0" fontId="3" fillId="0" borderId="0" xfId="0" applyFont="1" applyBorder="1" applyAlignment="1">
      <alignment horizontal="centerContinuous"/>
    </xf>
    <xf numFmtId="0" fontId="8" fillId="0" borderId="52" xfId="0" applyFont="1" applyBorder="1" applyAlignment="1">
      <alignment horizontal="centerContinuous"/>
    </xf>
    <xf numFmtId="0" fontId="6" fillId="4" borderId="52" xfId="0" applyFont="1" applyFill="1" applyBorder="1"/>
    <xf numFmtId="0" fontId="17" fillId="4" borderId="41" xfId="0" applyFont="1" applyFill="1" applyBorder="1"/>
    <xf numFmtId="0" fontId="17" fillId="4" borderId="0" xfId="0" applyFont="1" applyFill="1" applyBorder="1"/>
    <xf numFmtId="0" fontId="0" fillId="4" borderId="40" xfId="0" applyFill="1" applyBorder="1"/>
    <xf numFmtId="0" fontId="0" fillId="4" borderId="53" xfId="0" applyFill="1" applyBorder="1"/>
    <xf numFmtId="0" fontId="0" fillId="4" borderId="41" xfId="0" applyFill="1" applyBorder="1"/>
    <xf numFmtId="0" fontId="27" fillId="4" borderId="0" xfId="0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Continuous"/>
    </xf>
    <xf numFmtId="0" fontId="19" fillId="4" borderId="40" xfId="0" applyFont="1" applyFill="1" applyBorder="1" applyAlignment="1">
      <alignment horizontal="center"/>
    </xf>
    <xf numFmtId="0" fontId="0" fillId="4" borderId="47" xfId="0" applyFill="1" applyBorder="1"/>
    <xf numFmtId="0" fontId="0" fillId="4" borderId="48" xfId="0" applyFill="1" applyBorder="1"/>
    <xf numFmtId="0" fontId="27" fillId="4" borderId="48" xfId="0" applyFont="1" applyFill="1" applyBorder="1" applyAlignment="1">
      <alignment horizontal="centerContinuous"/>
    </xf>
    <xf numFmtId="0" fontId="28" fillId="4" borderId="48" xfId="0" applyFont="1" applyFill="1" applyBorder="1" applyAlignment="1">
      <alignment horizontal="centerContinuous"/>
    </xf>
    <xf numFmtId="0" fontId="19" fillId="4" borderId="49" xfId="0" applyFont="1" applyFill="1" applyBorder="1" applyAlignment="1">
      <alignment horizontal="center"/>
    </xf>
    <xf numFmtId="0" fontId="23" fillId="4" borderId="41" xfId="0" applyFont="1" applyFill="1" applyBorder="1" applyAlignment="1"/>
    <xf numFmtId="0" fontId="23" fillId="4" borderId="0" xfId="0" applyFont="1" applyFill="1" applyBorder="1"/>
    <xf numFmtId="0" fontId="18" fillId="0" borderId="54" xfId="0" applyFont="1" applyBorder="1" applyAlignment="1"/>
    <xf numFmtId="0" fontId="14" fillId="0" borderId="37" xfId="0" applyFont="1" applyBorder="1" applyAlignment="1"/>
    <xf numFmtId="0" fontId="0" fillId="0" borderId="55" xfId="0" applyBorder="1"/>
    <xf numFmtId="0" fontId="16" fillId="0" borderId="55" xfId="0" applyFont="1" applyFill="1" applyBorder="1"/>
    <xf numFmtId="0" fontId="0" fillId="0" borderId="55" xfId="0" applyFill="1" applyBorder="1"/>
    <xf numFmtId="0" fontId="17" fillId="0" borderId="55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24" fillId="0" borderId="6" xfId="0" applyFont="1" applyBorder="1"/>
    <xf numFmtId="0" fontId="0" fillId="0" borderId="56" xfId="0" applyBorder="1"/>
    <xf numFmtId="0" fontId="0" fillId="0" borderId="28" xfId="0" applyBorder="1"/>
    <xf numFmtId="0" fontId="0" fillId="0" borderId="8" xfId="0" applyBorder="1"/>
    <xf numFmtId="0" fontId="0" fillId="0" borderId="9" xfId="0" applyBorder="1"/>
    <xf numFmtId="0" fontId="23" fillId="0" borderId="55" xfId="0" applyFont="1" applyBorder="1"/>
    <xf numFmtId="0" fontId="6" fillId="0" borderId="48" xfId="0" applyFont="1" applyBorder="1" applyAlignment="1">
      <alignment horizontal="right"/>
    </xf>
    <xf numFmtId="0" fontId="0" fillId="0" borderId="0" xfId="0" applyAlignment="1">
      <alignment wrapText="1"/>
    </xf>
    <xf numFmtId="0" fontId="17" fillId="4" borderId="3" xfId="0" applyFont="1" applyFill="1" applyBorder="1"/>
    <xf numFmtId="0" fontId="16" fillId="0" borderId="0" xfId="0" applyFont="1"/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2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3" fillId="0" borderId="48" xfId="0" applyFont="1" applyBorder="1"/>
    <xf numFmtId="0" fontId="15" fillId="0" borderId="0" xfId="0" applyFont="1" applyFill="1" applyBorder="1"/>
    <xf numFmtId="0" fontId="26" fillId="0" borderId="5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2" borderId="57" xfId="0" applyFill="1" applyBorder="1"/>
    <xf numFmtId="0" fontId="0" fillId="2" borderId="27" xfId="0" applyFill="1" applyBorder="1"/>
    <xf numFmtId="0" fontId="0" fillId="2" borderId="58" xfId="0" applyFill="1" applyBorder="1"/>
    <xf numFmtId="0" fontId="24" fillId="4" borderId="12" xfId="0" applyFont="1" applyFill="1" applyBorder="1" applyAlignment="1"/>
    <xf numFmtId="0" fontId="17" fillId="4" borderId="0" xfId="0" applyFont="1" applyFill="1" applyBorder="1" applyAlignment="1"/>
    <xf numFmtId="0" fontId="0" fillId="0" borderId="35" xfId="0" applyFill="1" applyBorder="1"/>
    <xf numFmtId="49" fontId="22" fillId="4" borderId="26" xfId="0" applyNumberFormat="1" applyFont="1" applyFill="1" applyBorder="1" applyAlignment="1">
      <alignment vertical="top" wrapText="1"/>
    </xf>
    <xf numFmtId="0" fontId="6" fillId="6" borderId="59" xfId="0" applyFont="1" applyFill="1" applyBorder="1"/>
    <xf numFmtId="0" fontId="3" fillId="6" borderId="38" xfId="0" applyFont="1" applyFill="1" applyBorder="1"/>
    <xf numFmtId="0" fontId="6" fillId="6" borderId="60" xfId="0" applyFont="1" applyFill="1" applyBorder="1"/>
    <xf numFmtId="0" fontId="3" fillId="6" borderId="61" xfId="0" applyFont="1" applyFill="1" applyBorder="1"/>
    <xf numFmtId="0" fontId="6" fillId="6" borderId="62" xfId="0" applyFont="1" applyFill="1" applyBorder="1"/>
    <xf numFmtId="0" fontId="3" fillId="6" borderId="2" xfId="0" applyFont="1" applyFill="1" applyBorder="1"/>
    <xf numFmtId="0" fontId="6" fillId="6" borderId="5" xfId="0" applyFont="1" applyFill="1" applyBorder="1"/>
    <xf numFmtId="0" fontId="3" fillId="6" borderId="63" xfId="0" applyFont="1" applyFill="1" applyBorder="1"/>
    <xf numFmtId="0" fontId="6" fillId="6" borderId="6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63" xfId="0" applyFont="1" applyFill="1" applyBorder="1" applyAlignment="1">
      <alignment horizontal="left"/>
    </xf>
    <xf numFmtId="0" fontId="8" fillId="6" borderId="62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6" fillId="6" borderId="17" xfId="0" applyFont="1" applyFill="1" applyBorder="1"/>
    <xf numFmtId="0" fontId="3" fillId="6" borderId="18" xfId="0" applyFont="1" applyFill="1" applyBorder="1"/>
    <xf numFmtId="0" fontId="3" fillId="6" borderId="64" xfId="0" applyFont="1" applyFill="1" applyBorder="1"/>
    <xf numFmtId="0" fontId="5" fillId="0" borderId="0" xfId="0" applyFont="1" applyAlignment="1">
      <alignment horizontal="center"/>
    </xf>
    <xf numFmtId="0" fontId="15" fillId="0" borderId="41" xfId="0" applyFont="1" applyBorder="1" applyAlignment="1"/>
    <xf numFmtId="0" fontId="6" fillId="4" borderId="1" xfId="0" applyFont="1" applyFill="1" applyBorder="1"/>
    <xf numFmtId="1" fontId="0" fillId="0" borderId="0" xfId="0" applyNumberFormat="1" applyAlignment="1">
      <alignment horizontal="center"/>
    </xf>
    <xf numFmtId="44" fontId="0" fillId="0" borderId="0" xfId="0" applyNumberFormat="1"/>
    <xf numFmtId="164" fontId="0" fillId="0" borderId="0" xfId="0" applyNumberFormat="1" applyFill="1"/>
    <xf numFmtId="44" fontId="0" fillId="0" borderId="0" xfId="0" applyNumberFormat="1" applyFill="1"/>
    <xf numFmtId="7" fontId="0" fillId="0" borderId="0" xfId="0" applyNumberFormat="1" applyFill="1"/>
    <xf numFmtId="44" fontId="0" fillId="3" borderId="0" xfId="0" applyNumberFormat="1" applyFill="1"/>
    <xf numFmtId="44" fontId="15" fillId="0" borderId="0" xfId="0" applyNumberFormat="1" applyFont="1" applyFill="1"/>
    <xf numFmtId="1" fontId="15" fillId="0" borderId="0" xfId="0" applyNumberFormat="1" applyFont="1" applyAlignment="1">
      <alignment horizontal="center"/>
    </xf>
    <xf numFmtId="44" fontId="15" fillId="0" borderId="0" xfId="0" applyNumberFormat="1" applyFont="1"/>
    <xf numFmtId="44" fontId="15" fillId="3" borderId="0" xfId="0" applyNumberFormat="1" applyFont="1" applyFill="1"/>
    <xf numFmtId="164" fontId="15" fillId="0" borderId="0" xfId="0" applyNumberFormat="1" applyFont="1" applyFill="1"/>
    <xf numFmtId="7" fontId="15" fillId="0" borderId="0" xfId="0" applyNumberFormat="1" applyFont="1" applyFill="1"/>
    <xf numFmtId="0" fontId="24" fillId="0" borderId="0" xfId="0" applyFont="1"/>
    <xf numFmtId="0" fontId="6" fillId="0" borderId="7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/>
    <xf numFmtId="0" fontId="29" fillId="0" borderId="0" xfId="0" applyFont="1"/>
    <xf numFmtId="8" fontId="6" fillId="0" borderId="0" xfId="0" applyNumberFormat="1" applyFont="1"/>
    <xf numFmtId="0" fontId="0" fillId="4" borderId="0" xfId="0" applyFill="1"/>
    <xf numFmtId="1" fontId="0" fillId="4" borderId="0" xfId="0" applyNumberFormat="1" applyFill="1" applyAlignment="1">
      <alignment horizontal="center"/>
    </xf>
    <xf numFmtId="44" fontId="23" fillId="0" borderId="0" xfId="0" applyNumberFormat="1" applyFont="1" applyFill="1"/>
    <xf numFmtId="0" fontId="0" fillId="0" borderId="0" xfId="0" applyFill="1"/>
    <xf numFmtId="164" fontId="23" fillId="0" borderId="0" xfId="0" applyNumberFormat="1" applyFont="1" applyFill="1"/>
    <xf numFmtId="7" fontId="0" fillId="4" borderId="0" xfId="0" applyNumberFormat="1" applyFill="1"/>
    <xf numFmtId="0" fontId="23" fillId="4" borderId="65" xfId="0" applyFont="1" applyFill="1" applyBorder="1"/>
    <xf numFmtId="44" fontId="0" fillId="4" borderId="65" xfId="0" applyNumberFormat="1" applyFill="1" applyBorder="1"/>
    <xf numFmtId="44" fontId="0" fillId="0" borderId="65" xfId="0" applyNumberFormat="1" applyFill="1" applyBorder="1"/>
    <xf numFmtId="44" fontId="0" fillId="3" borderId="65" xfId="0" applyNumberFormat="1" applyFill="1" applyBorder="1"/>
    <xf numFmtId="164" fontId="0" fillId="4" borderId="65" xfId="0" applyNumberFormat="1" applyFill="1" applyBorder="1"/>
    <xf numFmtId="0" fontId="0" fillId="4" borderId="65" xfId="0" applyFill="1" applyBorder="1"/>
    <xf numFmtId="0" fontId="0" fillId="0" borderId="65" xfId="0" applyBorder="1"/>
    <xf numFmtId="1" fontId="0" fillId="0" borderId="65" xfId="0" applyNumberFormat="1" applyBorder="1" applyAlignment="1">
      <alignment horizontal="center"/>
    </xf>
    <xf numFmtId="44" fontId="0" fillId="0" borderId="65" xfId="0" applyNumberFormat="1" applyBorder="1"/>
    <xf numFmtId="164" fontId="0" fillId="0" borderId="65" xfId="0" applyNumberFormat="1" applyFill="1" applyBorder="1"/>
    <xf numFmtId="49" fontId="23" fillId="4" borderId="65" xfId="0" applyNumberFormat="1" applyFont="1" applyFill="1" applyBorder="1"/>
    <xf numFmtId="44" fontId="23" fillId="0" borderId="65" xfId="0" applyNumberFormat="1" applyFont="1" applyFill="1" applyBorder="1"/>
    <xf numFmtId="0" fontId="0" fillId="0" borderId="65" xfId="0" applyFill="1" applyBorder="1"/>
    <xf numFmtId="1" fontId="0" fillId="0" borderId="65" xfId="0" applyNumberFormat="1" applyFill="1" applyBorder="1" applyAlignment="1">
      <alignment horizontal="center"/>
    </xf>
    <xf numFmtId="0" fontId="23" fillId="7" borderId="65" xfId="0" applyFont="1" applyFill="1" applyBorder="1"/>
    <xf numFmtId="1" fontId="0" fillId="7" borderId="65" xfId="0" applyNumberFormat="1" applyFill="1" applyBorder="1" applyAlignment="1">
      <alignment horizontal="center"/>
    </xf>
    <xf numFmtId="44" fontId="0" fillId="7" borderId="65" xfId="0" applyNumberFormat="1" applyFill="1" applyBorder="1"/>
    <xf numFmtId="0" fontId="0" fillId="7" borderId="65" xfId="0" applyFill="1" applyBorder="1"/>
    <xf numFmtId="164" fontId="0" fillId="7" borderId="65" xfId="0" applyNumberFormat="1" applyFill="1" applyBorder="1"/>
    <xf numFmtId="0" fontId="23" fillId="4" borderId="65" xfId="0" applyFont="1" applyFill="1" applyBorder="1" applyAlignment="1">
      <alignment horizontal="left"/>
    </xf>
    <xf numFmtId="1" fontId="23" fillId="7" borderId="65" xfId="0" applyNumberFormat="1" applyFont="1" applyFill="1" applyBorder="1" applyAlignment="1">
      <alignment horizontal="center"/>
    </xf>
    <xf numFmtId="44" fontId="23" fillId="4" borderId="65" xfId="0" applyNumberFormat="1" applyFont="1" applyFill="1" applyBorder="1"/>
    <xf numFmtId="1" fontId="15" fillId="4" borderId="0" xfId="0" applyNumberFormat="1" applyFont="1" applyFill="1" applyAlignment="1">
      <alignment horizontal="center"/>
    </xf>
    <xf numFmtId="0" fontId="0" fillId="4" borderId="0" xfId="0" applyFill="1" applyAlignment="1"/>
    <xf numFmtId="0" fontId="23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44" fontId="23" fillId="0" borderId="0" xfId="0" applyNumberFormat="1" applyFont="1"/>
    <xf numFmtId="14" fontId="23" fillId="0" borderId="0" xfId="0" applyNumberFormat="1" applyFont="1" applyFill="1" applyAlignment="1">
      <alignment horizontal="left"/>
    </xf>
    <xf numFmtId="44" fontId="23" fillId="0" borderId="0" xfId="0" applyNumberFormat="1" applyFont="1" applyAlignment="1">
      <alignment horizontal="left"/>
    </xf>
    <xf numFmtId="14" fontId="6" fillId="0" borderId="0" xfId="0" applyNumberFormat="1" applyFont="1" applyBorder="1"/>
    <xf numFmtId="14" fontId="5" fillId="0" borderId="0" xfId="0" applyNumberFormat="1" applyFont="1" applyAlignment="1">
      <alignment horizontal="center"/>
    </xf>
    <xf numFmtId="14" fontId="0" fillId="0" borderId="0" xfId="0" applyNumberFormat="1"/>
    <xf numFmtId="14" fontId="24" fillId="0" borderId="0" xfId="0" applyNumberFormat="1" applyFont="1"/>
    <xf numFmtId="14" fontId="6" fillId="0" borderId="2" xfId="0" applyNumberFormat="1" applyFont="1" applyBorder="1" applyAlignment="1">
      <alignment horizontal="center"/>
    </xf>
    <xf numFmtId="14" fontId="15" fillId="0" borderId="0" xfId="0" applyNumberFormat="1" applyFont="1"/>
    <xf numFmtId="14" fontId="6" fillId="0" borderId="0" xfId="0" applyNumberFormat="1" applyFont="1"/>
    <xf numFmtId="44" fontId="5" fillId="0" borderId="0" xfId="0" applyNumberFormat="1" applyFont="1" applyAlignment="1">
      <alignment horizontal="center"/>
    </xf>
    <xf numFmtId="44" fontId="0" fillId="0" borderId="0" xfId="0" applyNumberFormat="1" applyAlignment="1"/>
    <xf numFmtId="44" fontId="0" fillId="4" borderId="0" xfId="0" applyNumberFormat="1" applyFill="1" applyAlignment="1"/>
    <xf numFmtId="44" fontId="6" fillId="0" borderId="0" xfId="0" applyNumberFormat="1" applyFont="1" applyBorder="1" applyAlignment="1"/>
    <xf numFmtId="44" fontId="6" fillId="0" borderId="2" xfId="0" applyNumberFormat="1" applyFont="1" applyBorder="1" applyAlignment="1">
      <alignment horizontal="center"/>
    </xf>
    <xf numFmtId="14" fontId="6" fillId="7" borderId="0" xfId="0" applyNumberFormat="1" applyFont="1" applyFill="1" applyBorder="1"/>
    <xf numFmtId="0" fontId="6" fillId="7" borderId="0" xfId="0" applyFont="1" applyFill="1" applyBorder="1" applyAlignment="1"/>
    <xf numFmtId="44" fontId="6" fillId="7" borderId="0" xfId="0" applyNumberFormat="1" applyFont="1" applyFill="1" applyBorder="1" applyAlignment="1"/>
    <xf numFmtId="0" fontId="6" fillId="0" borderId="48" xfId="0" applyFont="1" applyBorder="1" applyAlignment="1"/>
    <xf numFmtId="0" fontId="0" fillId="0" borderId="48" xfId="0" applyBorder="1" applyAlignment="1"/>
    <xf numFmtId="44" fontId="0" fillId="0" borderId="48" xfId="0" applyNumberFormat="1" applyBorder="1" applyAlignment="1"/>
    <xf numFmtId="0" fontId="6" fillId="7" borderId="0" xfId="0" applyFont="1" applyFill="1" applyBorder="1" applyAlignment="1">
      <alignment horizontal="center"/>
    </xf>
    <xf numFmtId="44" fontId="6" fillId="7" borderId="0" xfId="0" applyNumberFormat="1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7" borderId="0" xfId="0" applyFont="1" applyFill="1" applyBorder="1" applyAlignment="1">
      <alignment horizontal="centerContinuous"/>
    </xf>
    <xf numFmtId="44" fontId="6" fillId="7" borderId="0" xfId="0" applyNumberFormat="1" applyFont="1" applyFill="1" applyBorder="1" applyAlignment="1">
      <alignment horizontal="centerContinuous"/>
    </xf>
    <xf numFmtId="0" fontId="6" fillId="4" borderId="0" xfId="0" applyFont="1" applyFill="1" applyBorder="1" applyAlignment="1">
      <alignment horizontal="centerContinuous"/>
    </xf>
    <xf numFmtId="0" fontId="6" fillId="4" borderId="0" xfId="0" applyFont="1" applyFill="1" applyBorder="1"/>
    <xf numFmtId="14" fontId="6" fillId="7" borderId="55" xfId="0" applyNumberFormat="1" applyFont="1" applyFill="1" applyBorder="1"/>
    <xf numFmtId="0" fontId="6" fillId="7" borderId="0" xfId="0" applyFont="1" applyFill="1" applyAlignment="1"/>
    <xf numFmtId="44" fontId="6" fillId="7" borderId="0" xfId="0" applyNumberFormat="1" applyFont="1" applyFill="1" applyAlignment="1"/>
    <xf numFmtId="0" fontId="6" fillId="4" borderId="0" xfId="0" applyFont="1" applyFill="1"/>
    <xf numFmtId="0" fontId="6" fillId="0" borderId="0" xfId="0" applyFont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7" borderId="3" xfId="2" applyFont="1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9" xfId="0" applyFill="1" applyBorder="1"/>
    <xf numFmtId="0" fontId="0" fillId="4" borderId="3" xfId="0" applyFill="1" applyBorder="1"/>
    <xf numFmtId="0" fontId="0" fillId="4" borderId="9" xfId="0" applyFill="1" applyBorder="1"/>
    <xf numFmtId="44" fontId="15" fillId="4" borderId="3" xfId="2" applyFont="1" applyFill="1" applyBorder="1"/>
    <xf numFmtId="0" fontId="6" fillId="7" borderId="48" xfId="0" applyFont="1" applyFill="1" applyBorder="1"/>
    <xf numFmtId="0" fontId="6" fillId="4" borderId="7" xfId="0" applyFont="1" applyFill="1" applyBorder="1"/>
    <xf numFmtId="0" fontId="6" fillId="7" borderId="7" xfId="0" applyFont="1" applyFill="1" applyBorder="1"/>
    <xf numFmtId="0" fontId="6" fillId="7" borderId="0" xfId="0" applyFont="1" applyFill="1"/>
    <xf numFmtId="0" fontId="0" fillId="7" borderId="0" xfId="0" applyFill="1"/>
    <xf numFmtId="0" fontId="15" fillId="0" borderId="0" xfId="0" applyFont="1" applyAlignment="1">
      <alignment horizontal="right"/>
    </xf>
    <xf numFmtId="0" fontId="23" fillId="7" borderId="0" xfId="0" applyFont="1" applyFill="1" applyAlignment="1"/>
    <xf numFmtId="44" fontId="6" fillId="4" borderId="7" xfId="0" applyNumberFormat="1" applyFont="1" applyFill="1" applyBorder="1"/>
    <xf numFmtId="164" fontId="0" fillId="7" borderId="0" xfId="0" applyNumberFormat="1" applyFill="1"/>
    <xf numFmtId="0" fontId="23" fillId="0" borderId="1" xfId="0" applyFont="1" applyFill="1" applyBorder="1" applyAlignment="1"/>
    <xf numFmtId="0" fontId="23" fillId="0" borderId="0" xfId="0" applyFont="1" applyFill="1" applyBorder="1" applyAlignment="1"/>
    <xf numFmtId="0" fontId="6" fillId="0" borderId="1" xfId="0" applyFont="1" applyBorder="1" applyAlignment="1"/>
    <xf numFmtId="44" fontId="12" fillId="0" borderId="0" xfId="0" applyNumberFormat="1" applyFont="1" applyFill="1"/>
    <xf numFmtId="0" fontId="0" fillId="0" borderId="0" xfId="0" applyBorder="1"/>
    <xf numFmtId="0" fontId="0" fillId="7" borderId="0" xfId="0" applyFill="1" applyBorder="1"/>
    <xf numFmtId="0" fontId="12" fillId="0" borderId="41" xfId="0" applyFont="1" applyBorder="1"/>
    <xf numFmtId="0" fontId="12" fillId="0" borderId="47" xfId="0" applyFont="1" applyBorder="1"/>
    <xf numFmtId="0" fontId="36" fillId="6" borderId="2" xfId="0" applyFont="1" applyFill="1" applyBorder="1"/>
    <xf numFmtId="0" fontId="36" fillId="6" borderId="18" xfId="0" applyFont="1" applyFill="1" applyBorder="1"/>
    <xf numFmtId="0" fontId="37" fillId="7" borderId="48" xfId="0" applyFont="1" applyFill="1" applyBorder="1"/>
    <xf numFmtId="0" fontId="37" fillId="7" borderId="7" xfId="0" applyFont="1" applyFill="1" applyBorder="1"/>
    <xf numFmtId="0" fontId="14" fillId="0" borderId="0" xfId="3" applyFont="1"/>
    <xf numFmtId="0" fontId="14" fillId="0" borderId="0" xfId="3" applyFont="1" applyFill="1" applyBorder="1"/>
    <xf numFmtId="0" fontId="14" fillId="0" borderId="0" xfId="3" applyFont="1" applyBorder="1"/>
    <xf numFmtId="0" fontId="18" fillId="0" borderId="0" xfId="3" applyFont="1" applyAlignment="1"/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4" fillId="0" borderId="0" xfId="3" applyFont="1" applyBorder="1" applyAlignment="1"/>
    <xf numFmtId="0" fontId="18" fillId="0" borderId="0" xfId="3" applyFont="1"/>
    <xf numFmtId="44" fontId="14" fillId="0" borderId="0" xfId="3" applyNumberFormat="1" applyFont="1" applyFill="1"/>
    <xf numFmtId="0" fontId="14" fillId="0" borderId="0" xfId="3" applyFont="1" applyBorder="1" applyAlignment="1">
      <alignment horizontal="left"/>
    </xf>
    <xf numFmtId="0" fontId="14" fillId="0" borderId="0" xfId="3" applyFont="1" applyAlignment="1">
      <alignment horizontal="right"/>
    </xf>
    <xf numFmtId="44" fontId="14" fillId="0" borderId="0" xfId="3" applyNumberFormat="1" applyFont="1"/>
    <xf numFmtId="44" fontId="14" fillId="0" borderId="0" xfId="3" applyNumberFormat="1" applyFont="1" applyAlignment="1">
      <alignment horizontal="left"/>
    </xf>
    <xf numFmtId="1" fontId="14" fillId="4" borderId="0" xfId="3" applyNumberFormat="1" applyFont="1" applyFill="1" applyAlignment="1">
      <alignment horizontal="center"/>
    </xf>
    <xf numFmtId="0" fontId="18" fillId="0" borderId="0" xfId="3" applyFont="1" applyBorder="1"/>
    <xf numFmtId="0" fontId="39" fillId="0" borderId="7" xfId="3" applyFont="1" applyBorder="1"/>
    <xf numFmtId="0" fontId="14" fillId="0" borderId="7" xfId="3" applyFont="1" applyBorder="1"/>
    <xf numFmtId="0" fontId="39" fillId="0" borderId="0" xfId="3" applyFont="1" applyBorder="1"/>
    <xf numFmtId="0" fontId="14" fillId="0" borderId="1" xfId="3" applyFont="1" applyBorder="1"/>
    <xf numFmtId="0" fontId="14" fillId="0" borderId="0" xfId="3" applyFont="1" applyFill="1" applyBorder="1" applyAlignment="1">
      <alignment horizontal="center" wrapText="1"/>
    </xf>
    <xf numFmtId="164" fontId="14" fillId="0" borderId="1" xfId="3" applyNumberFormat="1" applyFont="1" applyBorder="1"/>
    <xf numFmtId="3" fontId="14" fillId="0" borderId="1" xfId="3" applyNumberFormat="1" applyFont="1" applyBorder="1"/>
    <xf numFmtId="43" fontId="14" fillId="4" borderId="1" xfId="1" applyFont="1" applyFill="1" applyBorder="1"/>
    <xf numFmtId="164" fontId="14" fillId="0" borderId="0" xfId="3" applyNumberFormat="1" applyFont="1" applyFill="1" applyBorder="1"/>
    <xf numFmtId="164" fontId="14" fillId="0" borderId="1" xfId="3" applyNumberFormat="1" applyFont="1" applyFill="1" applyBorder="1"/>
    <xf numFmtId="164" fontId="39" fillId="0" borderId="1" xfId="3" applyNumberFormat="1" applyFont="1" applyBorder="1"/>
    <xf numFmtId="0" fontId="14" fillId="0" borderId="1" xfId="3" applyFont="1" applyFill="1" applyBorder="1" applyAlignment="1">
      <alignment wrapText="1"/>
    </xf>
    <xf numFmtId="0" fontId="18" fillId="8" borderId="1" xfId="3" applyFont="1" applyFill="1" applyBorder="1" applyAlignment="1">
      <alignment horizontal="right" wrapText="1"/>
    </xf>
    <xf numFmtId="0" fontId="14" fillId="0" borderId="0" xfId="3" applyFont="1" applyFill="1"/>
    <xf numFmtId="0" fontId="14" fillId="0" borderId="0" xfId="3" applyFont="1" applyFill="1" applyBorder="1" applyAlignment="1">
      <alignment horizontal="right" wrapText="1"/>
    </xf>
    <xf numFmtId="0" fontId="18" fillId="0" borderId="0" xfId="3" applyFont="1" applyFill="1" applyBorder="1" applyAlignment="1">
      <alignment horizontal="right"/>
    </xf>
    <xf numFmtId="164" fontId="18" fillId="4" borderId="12" xfId="3" applyNumberFormat="1" applyFont="1" applyFill="1" applyBorder="1"/>
    <xf numFmtId="0" fontId="41" fillId="0" borderId="0" xfId="3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14" fontId="14" fillId="0" borderId="1" xfId="3" applyNumberFormat="1" applyFont="1" applyBorder="1" applyAlignment="1">
      <alignment horizontal="left"/>
    </xf>
    <xf numFmtId="16" fontId="14" fillId="0" borderId="1" xfId="3" applyNumberFormat="1" applyFont="1" applyBorder="1" applyAlignment="1">
      <alignment horizontal="left"/>
    </xf>
    <xf numFmtId="1" fontId="14" fillId="0" borderId="1" xfId="3" applyNumberFormat="1" applyFont="1" applyBorder="1"/>
    <xf numFmtId="7" fontId="14" fillId="0" borderId="1" xfId="1" applyNumberFormat="1" applyFont="1" applyBorder="1"/>
    <xf numFmtId="7" fontId="14" fillId="0" borderId="1" xfId="1" applyNumberFormat="1" applyFont="1" applyFill="1" applyBorder="1"/>
    <xf numFmtId="0" fontId="14" fillId="0" borderId="1" xfId="3" applyFont="1" applyBorder="1" applyAlignment="1">
      <alignment horizontal="left"/>
    </xf>
    <xf numFmtId="1" fontId="14" fillId="0" borderId="1" xfId="1" applyNumberFormat="1" applyFont="1" applyBorder="1"/>
    <xf numFmtId="0" fontId="42" fillId="0" borderId="0" xfId="3" applyFont="1"/>
    <xf numFmtId="0" fontId="14" fillId="0" borderId="1" xfId="3" applyFont="1" applyBorder="1" applyAlignment="1">
      <alignment horizontal="right"/>
    </xf>
    <xf numFmtId="39" fontId="18" fillId="8" borderId="1" xfId="1" applyNumberFormat="1" applyFont="1" applyFill="1" applyBorder="1" applyAlignment="1">
      <alignment wrapText="1"/>
    </xf>
    <xf numFmtId="7" fontId="39" fillId="0" borderId="1" xfId="1" applyNumberFormat="1" applyFont="1" applyBorder="1"/>
    <xf numFmtId="7" fontId="18" fillId="0" borderId="1" xfId="1" applyNumberFormat="1" applyFont="1" applyBorder="1"/>
    <xf numFmtId="0" fontId="14" fillId="0" borderId="5" xfId="3" applyFont="1" applyBorder="1"/>
    <xf numFmtId="164" fontId="14" fillId="0" borderId="1" xfId="3" applyNumberFormat="1" applyFont="1" applyBorder="1" applyAlignment="1">
      <alignment horizontal="center" wrapText="1"/>
    </xf>
    <xf numFmtId="0" fontId="43" fillId="0" borderId="0" xfId="3" applyFont="1" applyBorder="1"/>
    <xf numFmtId="0" fontId="14" fillId="0" borderId="0" xfId="3" applyFont="1" applyBorder="1" applyAlignment="1">
      <alignment horizontal="center"/>
    </xf>
    <xf numFmtId="0" fontId="14" fillId="0" borderId="48" xfId="3" applyFont="1" applyBorder="1"/>
    <xf numFmtId="0" fontId="14" fillId="0" borderId="0" xfId="3" applyFont="1" applyBorder="1" applyAlignment="1">
      <alignment horizontal="right"/>
    </xf>
    <xf numFmtId="0" fontId="14" fillId="0" borderId="48" xfId="3" applyFont="1" applyBorder="1" applyAlignment="1"/>
    <xf numFmtId="14" fontId="14" fillId="0" borderId="48" xfId="3" applyNumberFormat="1" applyFont="1" applyBorder="1" applyAlignment="1">
      <alignment horizontal="left"/>
    </xf>
    <xf numFmtId="14" fontId="14" fillId="0" borderId="0" xfId="3" applyNumberFormat="1" applyFont="1" applyBorder="1" applyAlignment="1">
      <alignment horizontal="left"/>
    </xf>
    <xf numFmtId="0" fontId="14" fillId="0" borderId="13" xfId="3" applyFont="1" applyBorder="1" applyAlignment="1"/>
    <xf numFmtId="0" fontId="44" fillId="0" borderId="0" xfId="3" applyFont="1" applyFill="1" applyAlignment="1">
      <alignment horizontal="center"/>
    </xf>
    <xf numFmtId="0" fontId="18" fillId="0" borderId="0" xfId="3" applyFont="1" applyAlignment="1">
      <alignment horizontal="right"/>
    </xf>
    <xf numFmtId="44" fontId="14" fillId="0" borderId="0" xfId="3" applyNumberFormat="1" applyFont="1" applyAlignment="1">
      <alignment horizontal="center" wrapText="1"/>
    </xf>
    <xf numFmtId="0" fontId="18" fillId="10" borderId="1" xfId="3" applyFont="1" applyFill="1" applyBorder="1" applyAlignment="1">
      <alignment horizontal="center"/>
    </xf>
    <xf numFmtId="0" fontId="18" fillId="10" borderId="1" xfId="3" applyFont="1" applyFill="1" applyBorder="1" applyAlignment="1">
      <alignment horizontal="center" wrapText="1"/>
    </xf>
    <xf numFmtId="0" fontId="18" fillId="10" borderId="1" xfId="3" applyFont="1" applyFill="1" applyBorder="1"/>
    <xf numFmtId="0" fontId="39" fillId="10" borderId="1" xfId="3" applyFont="1" applyFill="1" applyBorder="1" applyAlignment="1">
      <alignment horizontal="center" wrapText="1"/>
    </xf>
    <xf numFmtId="0" fontId="41" fillId="10" borderId="1" xfId="3" applyFont="1" applyFill="1" applyBorder="1" applyAlignment="1">
      <alignment horizontal="center" wrapText="1"/>
    </xf>
    <xf numFmtId="0" fontId="14" fillId="0" borderId="48" xfId="3" applyFont="1" applyFill="1" applyBorder="1"/>
    <xf numFmtId="164" fontId="18" fillId="0" borderId="0" xfId="3" applyNumberFormat="1" applyFont="1" applyFill="1" applyBorder="1"/>
    <xf numFmtId="0" fontId="14" fillId="0" borderId="48" xfId="3" applyFont="1" applyFill="1" applyBorder="1" applyAlignment="1">
      <alignment horizontal="right" wrapText="1"/>
    </xf>
    <xf numFmtId="164" fontId="14" fillId="0" borderId="48" xfId="3" applyNumberFormat="1" applyFont="1" applyFill="1" applyBorder="1"/>
    <xf numFmtId="164" fontId="14" fillId="0" borderId="0" xfId="3" applyNumberFormat="1" applyFont="1" applyBorder="1"/>
    <xf numFmtId="0" fontId="18" fillId="0" borderId="0" xfId="3" applyFont="1" applyFill="1" applyBorder="1" applyAlignment="1">
      <alignment horizontal="right" wrapText="1"/>
    </xf>
    <xf numFmtId="164" fontId="39" fillId="0" borderId="0" xfId="3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6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0" fillId="4" borderId="5" xfId="0" applyFill="1" applyBorder="1"/>
    <xf numFmtId="0" fontId="0" fillId="4" borderId="10" xfId="0" applyFill="1" applyBorder="1"/>
    <xf numFmtId="0" fontId="23" fillId="4" borderId="5" xfId="0" applyFont="1" applyFill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2" xfId="0" applyFont="1" applyBorder="1"/>
    <xf numFmtId="0" fontId="3" fillId="0" borderId="10" xfId="0" applyFont="1" applyBorder="1"/>
    <xf numFmtId="0" fontId="13" fillId="0" borderId="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6" fillId="4" borderId="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" xfId="0" applyFont="1" applyFill="1" applyBorder="1"/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6" fillId="0" borderId="27" xfId="0" applyFont="1" applyBorder="1" applyAlignment="1">
      <alignment horizontal="left"/>
    </xf>
    <xf numFmtId="0" fontId="16" fillId="0" borderId="0" xfId="0" applyFont="1"/>
    <xf numFmtId="0" fontId="24" fillId="4" borderId="54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4" fillId="4" borderId="39" xfId="0" applyFont="1" applyFill="1" applyBorder="1" applyAlignment="1">
      <alignment horizontal="center"/>
    </xf>
    <xf numFmtId="0" fontId="15" fillId="4" borderId="11" xfId="0" applyFont="1" applyFill="1" applyBorder="1" applyAlignment="1"/>
    <xf numFmtId="0" fontId="15" fillId="4" borderId="14" xfId="0" applyFont="1" applyFill="1" applyBorder="1" applyAlignment="1"/>
    <xf numFmtId="0" fontId="35" fillId="4" borderId="54" xfId="0" applyNumberFormat="1" applyFont="1" applyFill="1" applyBorder="1" applyAlignment="1">
      <alignment horizontal="center" vertical="top" wrapText="1"/>
    </xf>
    <xf numFmtId="0" fontId="35" fillId="4" borderId="37" xfId="0" applyNumberFormat="1" applyFont="1" applyFill="1" applyBorder="1" applyAlignment="1">
      <alignment horizontal="center" vertical="top" wrapText="1"/>
    </xf>
    <xf numFmtId="0" fontId="35" fillId="4" borderId="67" xfId="0" applyNumberFormat="1" applyFont="1" applyFill="1" applyBorder="1" applyAlignment="1">
      <alignment horizontal="center" vertical="top" wrapText="1"/>
    </xf>
    <xf numFmtId="0" fontId="35" fillId="4" borderId="7" xfId="0" applyNumberFormat="1" applyFont="1" applyFill="1" applyBorder="1" applyAlignment="1">
      <alignment horizontal="center" vertical="top" wrapText="1"/>
    </xf>
    <xf numFmtId="0" fontId="21" fillId="4" borderId="37" xfId="0" applyNumberFormat="1" applyFont="1" applyFill="1" applyBorder="1" applyAlignment="1">
      <alignment horizontal="center" vertical="top" wrapText="1"/>
    </xf>
    <xf numFmtId="0" fontId="21" fillId="4" borderId="68" xfId="0" applyNumberFormat="1" applyFont="1" applyFill="1" applyBorder="1" applyAlignment="1">
      <alignment horizontal="center" vertical="top" wrapText="1"/>
    </xf>
    <xf numFmtId="43" fontId="21" fillId="5" borderId="69" xfId="0" applyNumberFormat="1" applyFont="1" applyFill="1" applyBorder="1" applyAlignment="1">
      <alignment vertical="top" wrapText="1"/>
    </xf>
    <xf numFmtId="43" fontId="21" fillId="5" borderId="70" xfId="0" applyNumberFormat="1" applyFont="1" applyFill="1" applyBorder="1" applyAlignment="1">
      <alignment vertical="top" wrapText="1"/>
    </xf>
    <xf numFmtId="164" fontId="15" fillId="4" borderId="0" xfId="0" applyNumberFormat="1" applyFont="1" applyFill="1" applyAlignment="1">
      <alignment horizontal="center"/>
    </xf>
    <xf numFmtId="14" fontId="23" fillId="4" borderId="0" xfId="0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34" fillId="0" borderId="0" xfId="0" applyFont="1" applyAlignment="1">
      <alignment horizontal="center"/>
    </xf>
    <xf numFmtId="14" fontId="37" fillId="4" borderId="0" xfId="0" applyNumberFormat="1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14" fillId="0" borderId="54" xfId="3" applyFont="1" applyBorder="1" applyAlignment="1">
      <alignment horizontal="center"/>
    </xf>
    <xf numFmtId="0" fontId="14" fillId="0" borderId="37" xfId="3" applyFont="1" applyBorder="1" applyAlignment="1">
      <alignment horizontal="center"/>
    </xf>
    <xf numFmtId="0" fontId="14" fillId="0" borderId="39" xfId="3" applyFont="1" applyBorder="1" applyAlignment="1">
      <alignment horizontal="center"/>
    </xf>
    <xf numFmtId="0" fontId="14" fillId="0" borderId="41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14" fillId="0" borderId="40" xfId="3" applyFont="1" applyBorder="1" applyAlignment="1">
      <alignment horizontal="center"/>
    </xf>
    <xf numFmtId="0" fontId="14" fillId="0" borderId="47" xfId="3" applyFont="1" applyBorder="1" applyAlignment="1">
      <alignment horizontal="center"/>
    </xf>
    <xf numFmtId="0" fontId="14" fillId="0" borderId="48" xfId="3" applyFont="1" applyBorder="1" applyAlignment="1">
      <alignment horizontal="center"/>
    </xf>
    <xf numFmtId="0" fontId="14" fillId="0" borderId="49" xfId="3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0" fontId="44" fillId="4" borderId="0" xfId="3" applyFont="1" applyFill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44" fontId="14" fillId="0" borderId="0" xfId="3" applyNumberFormat="1" applyFont="1" applyAlignment="1">
      <alignment horizontal="center" wrapText="1"/>
    </xf>
    <xf numFmtId="0" fontId="18" fillId="8" borderId="1" xfId="3" applyFont="1" applyFill="1" applyBorder="1" applyAlignment="1">
      <alignment horizontal="right" wrapText="1"/>
    </xf>
    <xf numFmtId="0" fontId="44" fillId="9" borderId="0" xfId="3" applyFont="1" applyFill="1" applyAlignment="1">
      <alignment horizontal="center"/>
    </xf>
    <xf numFmtId="0" fontId="14" fillId="0" borderId="13" xfId="3" applyFont="1" applyBorder="1" applyAlignment="1">
      <alignment horizontal="center"/>
    </xf>
  </cellXfs>
  <cellStyles count="8">
    <cellStyle name="Comma" xfId="1" builtinId="3"/>
    <cellStyle name="Comma 2" xfId="5"/>
    <cellStyle name="Comma 3" xfId="7"/>
    <cellStyle name="Currency" xfId="2" builtinId="4"/>
    <cellStyle name="Normal" xfId="0" builtinId="0"/>
    <cellStyle name="Normal 2" xfId="3"/>
    <cellStyle name="Normal 3" xfId="4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</xdr:row>
      <xdr:rowOff>19050</xdr:rowOff>
    </xdr:from>
    <xdr:to>
      <xdr:col>10</xdr:col>
      <xdr:colOff>9525</xdr:colOff>
      <xdr:row>11</xdr:row>
      <xdr:rowOff>190500</xdr:rowOff>
    </xdr:to>
    <xdr:sp macro="" textlink="">
      <xdr:nvSpPr>
        <xdr:cNvPr id="1152" name="Rectangle 14"/>
        <xdr:cNvSpPr>
          <a:spLocks noChangeArrowheads="1"/>
        </xdr:cNvSpPr>
      </xdr:nvSpPr>
      <xdr:spPr bwMode="auto">
        <a:xfrm>
          <a:off x="3533775" y="904875"/>
          <a:ext cx="3248025" cy="1543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9" zoomScaleNormal="100" workbookViewId="0">
      <selection activeCell="L22" sqref="L22"/>
    </sheetView>
  </sheetViews>
  <sheetFormatPr defaultRowHeight="12.75"/>
  <cols>
    <col min="1" max="1" width="2.140625" customWidth="1"/>
    <col min="2" max="2" width="12.85546875" customWidth="1"/>
    <col min="4" max="4" width="29.28515625" customWidth="1"/>
    <col min="5" max="6" width="10.85546875" customWidth="1"/>
    <col min="7" max="7" width="18.7109375" customWidth="1"/>
  </cols>
  <sheetData>
    <row r="1" spans="1:7" ht="20.25">
      <c r="B1" s="393" t="s">
        <v>0</v>
      </c>
      <c r="C1" s="393"/>
      <c r="D1" s="393"/>
      <c r="E1" s="393"/>
      <c r="F1" s="393"/>
      <c r="G1" s="393"/>
    </row>
    <row r="2" spans="1:7" ht="23.25">
      <c r="B2" s="394" t="s">
        <v>221</v>
      </c>
      <c r="C2" s="394"/>
      <c r="D2" s="394"/>
      <c r="E2" s="394"/>
      <c r="F2" s="394"/>
      <c r="G2" s="394"/>
    </row>
    <row r="3" spans="1:7" ht="21" thickBot="1">
      <c r="B3" s="393" t="s">
        <v>36</v>
      </c>
      <c r="C3" s="393"/>
      <c r="D3" s="393"/>
      <c r="E3" s="393"/>
      <c r="F3" s="393"/>
      <c r="G3" s="393"/>
    </row>
    <row r="4" spans="1:7" ht="28.5" customHeight="1">
      <c r="B4" s="180" t="s">
        <v>249</v>
      </c>
      <c r="C4" s="395"/>
      <c r="D4" s="396"/>
      <c r="E4" s="182" t="s">
        <v>1</v>
      </c>
      <c r="F4" s="181"/>
      <c r="G4" s="183"/>
    </row>
    <row r="5" spans="1:7" ht="28.5" customHeight="1">
      <c r="B5" s="184" t="s">
        <v>10</v>
      </c>
      <c r="C5" s="185"/>
      <c r="D5" s="185"/>
      <c r="E5" s="186" t="s">
        <v>5</v>
      </c>
      <c r="F5" s="185"/>
      <c r="G5" s="187"/>
    </row>
    <row r="6" spans="1:7" s="3" customFormat="1" ht="28.5" customHeight="1">
      <c r="B6" s="188" t="s">
        <v>6</v>
      </c>
      <c r="C6" s="189"/>
      <c r="D6" s="189"/>
      <c r="E6" s="190" t="s">
        <v>7</v>
      </c>
      <c r="F6" s="191"/>
      <c r="G6" s="192"/>
    </row>
    <row r="7" spans="1:7" s="3" customFormat="1" ht="28.5" customHeight="1">
      <c r="B7" s="193" t="s">
        <v>9</v>
      </c>
      <c r="C7" s="194"/>
      <c r="D7" s="189"/>
      <c r="E7" s="190" t="s">
        <v>7</v>
      </c>
      <c r="F7" s="191"/>
      <c r="G7" s="192"/>
    </row>
    <row r="8" spans="1:7" s="3" customFormat="1" ht="28.5" customHeight="1">
      <c r="B8" s="193" t="s">
        <v>9</v>
      </c>
      <c r="C8" s="194"/>
      <c r="D8" s="189"/>
      <c r="E8" s="190" t="s">
        <v>7</v>
      </c>
      <c r="F8" s="191"/>
      <c r="G8" s="192"/>
    </row>
    <row r="9" spans="1:7" s="3" customFormat="1" ht="28.5" customHeight="1">
      <c r="A9" s="4"/>
      <c r="B9" s="193" t="s">
        <v>9</v>
      </c>
      <c r="C9" s="194"/>
      <c r="D9" s="194"/>
      <c r="E9" s="190" t="s">
        <v>7</v>
      </c>
      <c r="F9" s="191"/>
      <c r="G9" s="192"/>
    </row>
    <row r="10" spans="1:7" ht="28.5" customHeight="1">
      <c r="B10" s="184" t="s">
        <v>8</v>
      </c>
      <c r="C10" s="185"/>
      <c r="D10" s="185"/>
      <c r="E10" s="186" t="s">
        <v>7</v>
      </c>
      <c r="F10" s="185"/>
      <c r="G10" s="187"/>
    </row>
    <row r="11" spans="1:7" ht="28.5" customHeight="1">
      <c r="B11" s="184" t="s">
        <v>2</v>
      </c>
      <c r="C11" s="185"/>
      <c r="D11" s="318"/>
      <c r="E11" s="185"/>
      <c r="F11" s="185"/>
      <c r="G11" s="187"/>
    </row>
    <row r="12" spans="1:7" ht="28.5" customHeight="1" thickBot="1">
      <c r="B12" s="195" t="s">
        <v>3</v>
      </c>
      <c r="C12" s="196"/>
      <c r="D12" s="319"/>
      <c r="E12" s="196"/>
      <c r="F12" s="196"/>
      <c r="G12" s="197"/>
    </row>
    <row r="13" spans="1:7" ht="29.25" customHeight="1" thickBot="1">
      <c r="B13" s="2"/>
      <c r="C13" s="2"/>
      <c r="D13" s="2"/>
    </row>
    <row r="14" spans="1:7" ht="26.25" customHeight="1" thickBot="1">
      <c r="B14" s="32" t="s">
        <v>35</v>
      </c>
      <c r="C14" s="39"/>
      <c r="D14" s="40"/>
      <c r="E14" s="38"/>
      <c r="F14" s="38"/>
      <c r="G14" s="41"/>
    </row>
    <row r="15" spans="1:7" ht="18" customHeight="1">
      <c r="D15" s="2"/>
    </row>
    <row r="16" spans="1:7" s="5" customFormat="1" ht="18" customHeight="1">
      <c r="B16" s="6"/>
      <c r="C16" s="6"/>
      <c r="D16" s="6"/>
      <c r="E16" s="6"/>
      <c r="F16" s="6"/>
      <c r="G16" s="6" t="s">
        <v>12</v>
      </c>
    </row>
    <row r="17" spans="2:7" ht="18" customHeight="1">
      <c r="B17" s="2" t="s">
        <v>12</v>
      </c>
      <c r="C17" s="2"/>
      <c r="D17" s="2"/>
      <c r="E17" s="2"/>
      <c r="F17" s="2"/>
      <c r="G17" s="2"/>
    </row>
    <row r="18" spans="2:7" ht="18" customHeight="1">
      <c r="B18" s="2"/>
      <c r="C18" s="2"/>
      <c r="D18" s="2"/>
      <c r="E18" s="2"/>
      <c r="F18" s="2"/>
      <c r="G18" s="2"/>
    </row>
    <row r="19" spans="2:7" s="9" customFormat="1" ht="18" customHeight="1">
      <c r="B19" s="8"/>
      <c r="C19" s="8"/>
      <c r="D19" s="8"/>
      <c r="E19" s="8"/>
      <c r="F19" s="8"/>
    </row>
    <row r="20" spans="2:7" ht="18" customHeight="1">
      <c r="B20" s="2"/>
      <c r="C20" s="2"/>
      <c r="D20" s="2"/>
      <c r="E20" s="2"/>
      <c r="F20" s="2"/>
    </row>
    <row r="21" spans="2:7" ht="18" customHeight="1">
      <c r="B21" s="2"/>
      <c r="C21" s="2"/>
      <c r="D21" s="2"/>
      <c r="E21" s="2"/>
      <c r="F21" s="2"/>
    </row>
    <row r="22" spans="2:7" ht="18" customHeight="1">
      <c r="B22" s="2"/>
      <c r="C22" s="2"/>
      <c r="D22" s="2"/>
      <c r="E22" s="2"/>
      <c r="F22" s="2"/>
    </row>
    <row r="23" spans="2:7" ht="18" customHeight="1">
      <c r="B23" s="2"/>
      <c r="C23" s="2"/>
      <c r="D23" s="2"/>
      <c r="E23" s="2"/>
      <c r="F23" s="2"/>
    </row>
    <row r="24" spans="2:7" ht="15" customHeight="1">
      <c r="B24" s="2"/>
      <c r="C24" s="2"/>
      <c r="D24" s="7"/>
      <c r="E24" s="7"/>
      <c r="F24" s="7"/>
    </row>
    <row r="25" spans="2:7" ht="18" customHeight="1">
      <c r="B25" s="2"/>
      <c r="C25" s="2"/>
      <c r="D25" s="2"/>
      <c r="E25" s="2"/>
      <c r="F25" s="2"/>
    </row>
    <row r="26" spans="2:7" ht="18" customHeight="1">
      <c r="B26" s="2"/>
      <c r="C26" s="2"/>
      <c r="D26" s="2"/>
      <c r="E26" s="2"/>
      <c r="F26" s="2"/>
    </row>
    <row r="27" spans="2:7" ht="18" customHeight="1">
      <c r="B27" s="2"/>
      <c r="C27" s="2"/>
      <c r="D27" s="2"/>
      <c r="E27" s="2"/>
      <c r="F27" s="2"/>
    </row>
    <row r="28" spans="2:7" ht="18" customHeight="1">
      <c r="B28" s="2"/>
      <c r="C28" s="2"/>
      <c r="D28" s="2"/>
      <c r="E28" s="2"/>
      <c r="F28" s="2"/>
      <c r="G28" s="2"/>
    </row>
    <row r="29" spans="2:7" ht="18" customHeight="1">
      <c r="B29" s="2"/>
      <c r="C29" s="2"/>
      <c r="D29" s="2"/>
      <c r="E29" s="2"/>
      <c r="F29" s="2"/>
      <c r="G29" s="2"/>
    </row>
    <row r="30" spans="2:7" ht="18" customHeight="1">
      <c r="B30" s="8" t="s">
        <v>11</v>
      </c>
      <c r="C30" s="8"/>
      <c r="D30" s="8"/>
      <c r="E30" s="8"/>
      <c r="F30" s="8"/>
      <c r="G30" s="8"/>
    </row>
    <row r="31" spans="2:7" ht="15" customHeight="1">
      <c r="B31" s="2" t="s">
        <v>75</v>
      </c>
      <c r="C31" s="2"/>
      <c r="D31" s="2"/>
      <c r="E31" s="2"/>
      <c r="F31" s="2"/>
      <c r="G31" s="2"/>
    </row>
    <row r="32" spans="2:7" ht="15">
      <c r="B32" s="2" t="s">
        <v>231</v>
      </c>
      <c r="C32" s="2"/>
      <c r="D32" s="2"/>
      <c r="E32" s="2"/>
      <c r="F32" s="2"/>
      <c r="G32" s="2"/>
    </row>
    <row r="33" spans="2:7" ht="15">
      <c r="B33" s="2" t="s">
        <v>243</v>
      </c>
      <c r="C33" s="2"/>
      <c r="D33" s="2"/>
      <c r="E33" s="2"/>
      <c r="F33" s="2"/>
      <c r="G33" s="2"/>
    </row>
    <row r="34" spans="2:7" s="7" customFormat="1" ht="15">
      <c r="B34" s="2" t="s">
        <v>232</v>
      </c>
      <c r="C34" s="2"/>
      <c r="D34" s="2"/>
      <c r="E34" s="2"/>
      <c r="F34" s="2"/>
      <c r="G34" s="2"/>
    </row>
    <row r="35" spans="2:7" ht="15.75">
      <c r="B35" s="2" t="s">
        <v>233</v>
      </c>
      <c r="C35" s="2"/>
      <c r="D35" s="2"/>
      <c r="E35" s="7"/>
      <c r="F35" s="7"/>
      <c r="G35" s="7"/>
    </row>
    <row r="37" spans="2:7" ht="15">
      <c r="B37" s="1"/>
      <c r="C37" s="1"/>
      <c r="D37" s="1"/>
      <c r="E37" s="1"/>
      <c r="F37" s="1"/>
      <c r="G37" s="1"/>
    </row>
    <row r="38" spans="2:7" ht="15">
      <c r="B38" s="1"/>
      <c r="C38" s="1"/>
      <c r="D38" s="1"/>
      <c r="E38" s="1"/>
      <c r="F38" s="1"/>
      <c r="G38" s="1"/>
    </row>
    <row r="39" spans="2:7" ht="15">
      <c r="B39" s="1"/>
      <c r="C39" s="1"/>
      <c r="D39" s="1"/>
      <c r="E39" s="1"/>
      <c r="F39" s="1"/>
      <c r="G39" s="1"/>
    </row>
    <row r="40" spans="2:7" ht="15">
      <c r="B40" s="1"/>
      <c r="C40" s="1"/>
      <c r="D40" s="1"/>
      <c r="E40" s="1"/>
      <c r="F40" s="1"/>
      <c r="G40" s="1"/>
    </row>
    <row r="41" spans="2:7" ht="15">
      <c r="B41" s="1"/>
      <c r="C41" s="1"/>
      <c r="D41" s="1"/>
      <c r="E41" s="1"/>
      <c r="F41" s="1"/>
      <c r="G41" s="1"/>
    </row>
    <row r="42" spans="2:7" ht="15">
      <c r="B42" s="1"/>
      <c r="C42" s="1"/>
      <c r="D42" s="1"/>
      <c r="E42" s="1"/>
      <c r="F42" s="1"/>
      <c r="G42" s="1"/>
    </row>
    <row r="43" spans="2:7" ht="15">
      <c r="B43" s="1"/>
      <c r="C43" s="1"/>
      <c r="D43" s="1"/>
      <c r="E43" s="1"/>
      <c r="F43" s="1"/>
      <c r="G43" s="1"/>
    </row>
    <row r="44" spans="2:7" ht="15">
      <c r="B44" s="1"/>
      <c r="C44" s="1"/>
      <c r="D44" s="1"/>
      <c r="E44" s="1"/>
      <c r="F44" s="1"/>
      <c r="G44" s="1"/>
    </row>
    <row r="45" spans="2:7" ht="15">
      <c r="B45" s="1"/>
      <c r="C45" s="1"/>
      <c r="D45" s="1"/>
      <c r="E45" s="1"/>
      <c r="F45" s="1"/>
      <c r="G45" s="1"/>
    </row>
  </sheetData>
  <mergeCells count="4">
    <mergeCell ref="B1:G1"/>
    <mergeCell ref="B2:G2"/>
    <mergeCell ref="B3:G3"/>
    <mergeCell ref="C4:D4"/>
  </mergeCells>
  <phoneticPr fontId="0" type="noConversion"/>
  <pageMargins left="0.47" right="0.45" top="0.38" bottom="0.4" header="0.38" footer="0.22"/>
  <pageSetup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view="pageBreakPreview" topLeftCell="B1" zoomScale="80" zoomScaleNormal="100" zoomScaleSheetLayoutView="80" workbookViewId="0">
      <selection activeCell="L40" sqref="L40:L41"/>
    </sheetView>
  </sheetViews>
  <sheetFormatPr defaultRowHeight="12.75"/>
  <cols>
    <col min="1" max="2" width="9.140625" style="223"/>
    <col min="3" max="3" width="29.42578125" style="261" customWidth="1"/>
    <col min="4" max="4" width="2.7109375" style="11" customWidth="1"/>
    <col min="5" max="5" width="51.140625" style="11" customWidth="1"/>
    <col min="6" max="6" width="2.7109375" style="11" customWidth="1"/>
    <col min="7" max="7" width="88" style="11" customWidth="1"/>
    <col min="8" max="8" width="2.7109375" style="11" customWidth="1"/>
  </cols>
  <sheetData>
    <row r="1" spans="1:8" ht="20.25">
      <c r="C1" s="393" t="s">
        <v>0</v>
      </c>
      <c r="D1" s="393"/>
      <c r="E1" s="393"/>
      <c r="F1" s="393"/>
      <c r="G1" s="393"/>
      <c r="H1" s="393"/>
    </row>
    <row r="2" spans="1:8" ht="23.25">
      <c r="C2" s="394" t="s">
        <v>157</v>
      </c>
      <c r="D2" s="394"/>
      <c r="E2" s="394"/>
      <c r="F2" s="394"/>
      <c r="G2" s="394"/>
      <c r="H2" s="394"/>
    </row>
    <row r="3" spans="1:8" ht="20.25">
      <c r="C3" s="393"/>
      <c r="D3" s="393"/>
      <c r="E3" s="393"/>
      <c r="F3" s="393"/>
      <c r="G3" s="393"/>
      <c r="H3" s="393"/>
    </row>
    <row r="4" spans="1:8" ht="20.25">
      <c r="C4" s="260"/>
      <c r="D4" s="198"/>
      <c r="E4" s="198"/>
      <c r="F4" s="198"/>
      <c r="G4" s="198"/>
      <c r="H4" s="198"/>
    </row>
    <row r="5" spans="1:8" ht="15">
      <c r="C5" s="262"/>
    </row>
    <row r="6" spans="1:8" ht="15">
      <c r="C6" s="262" t="s">
        <v>158</v>
      </c>
      <c r="E6" s="310"/>
      <c r="G6" s="311"/>
    </row>
    <row r="8" spans="1:8" ht="15.75">
      <c r="C8" s="259" t="s">
        <v>159</v>
      </c>
      <c r="D8" s="215"/>
      <c r="E8" s="312"/>
      <c r="F8" s="215"/>
      <c r="G8" s="215"/>
      <c r="H8" s="215"/>
    </row>
    <row r="9" spans="1:8" s="7" customFormat="1" ht="15.75">
      <c r="A9" s="44"/>
      <c r="B9" s="44"/>
      <c r="C9" s="259"/>
      <c r="D9" s="215"/>
      <c r="E9" s="215"/>
      <c r="F9" s="215"/>
      <c r="G9" s="215"/>
      <c r="H9" s="215"/>
    </row>
    <row r="10" spans="1:8" s="7" customFormat="1" ht="15.75">
      <c r="A10" s="44"/>
      <c r="B10" s="44"/>
      <c r="C10" s="259"/>
      <c r="D10" s="215"/>
      <c r="E10" s="215"/>
      <c r="F10" s="215"/>
      <c r="G10" s="215"/>
      <c r="H10" s="215"/>
    </row>
    <row r="11" spans="1:8" s="7" customFormat="1" ht="15.75">
      <c r="A11" s="44"/>
      <c r="B11" s="44"/>
      <c r="C11" s="259"/>
      <c r="D11" s="215"/>
      <c r="E11" s="215"/>
      <c r="F11" s="215"/>
      <c r="G11" s="215"/>
      <c r="H11" s="215"/>
    </row>
    <row r="12" spans="1:8" s="7" customFormat="1" ht="15.75">
      <c r="A12" s="44"/>
      <c r="B12" s="44"/>
      <c r="C12" s="263" t="s">
        <v>160</v>
      </c>
      <c r="D12" s="215"/>
      <c r="E12" s="251" t="s">
        <v>161</v>
      </c>
      <c r="F12" s="215"/>
      <c r="G12" s="251" t="s">
        <v>162</v>
      </c>
      <c r="H12" s="215"/>
    </row>
    <row r="13" spans="1:8" s="7" customFormat="1" ht="15.75">
      <c r="A13" s="44"/>
      <c r="B13" s="44">
        <v>1</v>
      </c>
      <c r="C13" s="279"/>
      <c r="D13" s="215"/>
      <c r="E13" s="277"/>
      <c r="F13" s="215"/>
      <c r="G13" s="277"/>
      <c r="H13" s="215"/>
    </row>
    <row r="14" spans="1:8" s="7" customFormat="1" ht="15.75">
      <c r="A14" s="44"/>
      <c r="B14" s="44">
        <v>2</v>
      </c>
      <c r="C14" s="271"/>
      <c r="D14" s="215"/>
      <c r="E14" s="272"/>
      <c r="F14" s="215"/>
      <c r="G14" s="272"/>
      <c r="H14" s="215"/>
    </row>
    <row r="15" spans="1:8" s="7" customFormat="1" ht="15.75">
      <c r="A15" s="44"/>
      <c r="B15" s="44">
        <v>3</v>
      </c>
      <c r="C15" s="271"/>
      <c r="D15" s="215"/>
      <c r="E15" s="272"/>
      <c r="F15" s="215"/>
      <c r="G15" s="272"/>
      <c r="H15" s="215"/>
    </row>
    <row r="16" spans="1:8" ht="15.75">
      <c r="B16" s="44">
        <v>4</v>
      </c>
      <c r="C16" s="271"/>
      <c r="D16" s="215"/>
      <c r="E16" s="272"/>
      <c r="F16" s="215"/>
      <c r="G16" s="272"/>
      <c r="H16" s="215"/>
    </row>
    <row r="17" spans="2:8" ht="15.75">
      <c r="B17" s="44">
        <v>5</v>
      </c>
      <c r="C17" s="271"/>
      <c r="D17" s="215"/>
      <c r="E17" s="272"/>
      <c r="F17" s="215"/>
      <c r="G17" s="272"/>
      <c r="H17" s="215"/>
    </row>
    <row r="18" spans="2:8" ht="15.75">
      <c r="B18" s="44">
        <v>6</v>
      </c>
      <c r="C18" s="271"/>
      <c r="D18" s="215"/>
      <c r="E18" s="272"/>
      <c r="F18" s="215"/>
      <c r="G18" s="272"/>
      <c r="H18" s="215"/>
    </row>
    <row r="19" spans="2:8" ht="15.75">
      <c r="B19" s="44">
        <v>7</v>
      </c>
      <c r="C19" s="271"/>
      <c r="D19" s="215"/>
      <c r="E19" s="272"/>
      <c r="F19" s="215"/>
      <c r="G19" s="272"/>
      <c r="H19" s="215"/>
    </row>
    <row r="20" spans="2:8" ht="15.75">
      <c r="B20" s="44">
        <v>8</v>
      </c>
      <c r="C20" s="271"/>
      <c r="D20" s="215"/>
      <c r="E20" s="272"/>
      <c r="F20" s="215"/>
      <c r="G20" s="272"/>
      <c r="H20" s="215"/>
    </row>
    <row r="21" spans="2:8" ht="15.75">
      <c r="B21" s="44">
        <v>9</v>
      </c>
      <c r="C21" s="271"/>
      <c r="D21" s="215"/>
      <c r="E21" s="272"/>
      <c r="F21" s="215"/>
      <c r="G21" s="272"/>
      <c r="H21" s="215"/>
    </row>
    <row r="22" spans="2:8" ht="15.75">
      <c r="B22" s="44">
        <v>10</v>
      </c>
      <c r="C22" s="271"/>
      <c r="D22" s="215"/>
      <c r="E22" s="272"/>
      <c r="F22" s="215"/>
      <c r="G22" s="272"/>
      <c r="H22" s="215"/>
    </row>
    <row r="23" spans="2:8" ht="15.75">
      <c r="B23" s="44">
        <v>11</v>
      </c>
      <c r="C23" s="271"/>
      <c r="D23" s="215"/>
      <c r="E23" s="272"/>
      <c r="F23" s="215"/>
      <c r="G23" s="272"/>
      <c r="H23" s="215"/>
    </row>
    <row r="24" spans="2:8" ht="15.75">
      <c r="B24" s="44">
        <v>12</v>
      </c>
      <c r="C24" s="271"/>
      <c r="D24" s="215"/>
      <c r="E24" s="272"/>
      <c r="F24" s="215"/>
      <c r="G24" s="272"/>
      <c r="H24" s="215"/>
    </row>
    <row r="25" spans="2:8" ht="15.75">
      <c r="B25" s="44">
        <v>13</v>
      </c>
      <c r="C25" s="271"/>
      <c r="D25" s="215"/>
      <c r="E25" s="272"/>
      <c r="F25" s="215"/>
      <c r="G25" s="272"/>
      <c r="H25" s="215"/>
    </row>
    <row r="26" spans="2:8" ht="15.75">
      <c r="B26" s="44">
        <v>14</v>
      </c>
      <c r="C26" s="271"/>
      <c r="D26" s="215"/>
      <c r="E26" s="272"/>
      <c r="F26" s="215"/>
      <c r="G26" s="272"/>
      <c r="H26" s="215"/>
    </row>
    <row r="27" spans="2:8" ht="15.75">
      <c r="B27" s="44">
        <v>15</v>
      </c>
      <c r="C27" s="271"/>
      <c r="D27" s="215"/>
      <c r="E27" s="272"/>
      <c r="F27" s="215"/>
      <c r="G27" s="272"/>
      <c r="H27" s="215"/>
    </row>
    <row r="28" spans="2:8" ht="15.75">
      <c r="B28" s="44">
        <v>16</v>
      </c>
      <c r="C28" s="271"/>
      <c r="D28" s="215"/>
      <c r="E28" s="272"/>
      <c r="F28" s="215"/>
      <c r="G28" s="272"/>
      <c r="H28" s="215"/>
    </row>
    <row r="29" spans="2:8" ht="15.75">
      <c r="B29" s="44">
        <v>17</v>
      </c>
      <c r="C29" s="271"/>
      <c r="D29" s="215"/>
      <c r="E29" s="272"/>
      <c r="F29" s="215"/>
      <c r="G29" s="272"/>
      <c r="H29" s="215"/>
    </row>
    <row r="30" spans="2:8" ht="15.75">
      <c r="B30" s="44">
        <v>18</v>
      </c>
      <c r="C30" s="271"/>
      <c r="D30" s="215"/>
      <c r="E30" s="272"/>
      <c r="F30" s="215"/>
      <c r="G30" s="272"/>
      <c r="H30" s="215"/>
    </row>
    <row r="31" spans="2:8" ht="15.75">
      <c r="B31" s="44">
        <v>19</v>
      </c>
      <c r="C31" s="271"/>
      <c r="D31" s="215"/>
      <c r="E31" s="272"/>
      <c r="F31" s="215"/>
      <c r="G31" s="272"/>
      <c r="H31" s="215"/>
    </row>
    <row r="32" spans="2:8" ht="15.75">
      <c r="B32" s="44">
        <v>20</v>
      </c>
      <c r="C32" s="271"/>
      <c r="D32" s="215"/>
      <c r="E32" s="272"/>
      <c r="F32" s="215"/>
      <c r="G32" s="272"/>
      <c r="H32" s="215"/>
    </row>
    <row r="33" spans="2:8" ht="15.75">
      <c r="B33" s="44">
        <v>21</v>
      </c>
      <c r="C33" s="271"/>
      <c r="D33" s="215"/>
      <c r="E33" s="272"/>
      <c r="F33" s="215"/>
      <c r="G33" s="272"/>
      <c r="H33" s="215"/>
    </row>
    <row r="34" spans="2:8" ht="15.75">
      <c r="B34" s="44">
        <v>22</v>
      </c>
      <c r="C34" s="271"/>
      <c r="D34" s="215"/>
      <c r="E34" s="272"/>
      <c r="F34" s="215"/>
      <c r="G34" s="272"/>
      <c r="H34" s="215"/>
    </row>
    <row r="35" spans="2:8" ht="15.75">
      <c r="B35" s="44">
        <v>23</v>
      </c>
      <c r="C35" s="271"/>
      <c r="D35" s="215"/>
      <c r="E35" s="272"/>
      <c r="F35" s="215"/>
      <c r="G35" s="272"/>
      <c r="H35" s="215"/>
    </row>
    <row r="36" spans="2:8" ht="15.75">
      <c r="B36" s="44">
        <v>24</v>
      </c>
      <c r="C36" s="271"/>
      <c r="D36" s="215"/>
      <c r="E36" s="272"/>
      <c r="F36" s="215"/>
      <c r="G36" s="272"/>
      <c r="H36" s="215"/>
    </row>
    <row r="37" spans="2:8" ht="15.75">
      <c r="B37" s="44">
        <v>25</v>
      </c>
      <c r="C37" s="271"/>
      <c r="D37" s="215"/>
      <c r="E37" s="272"/>
      <c r="F37" s="215"/>
      <c r="G37" s="272"/>
      <c r="H37" s="215"/>
    </row>
    <row r="38" spans="2:8" ht="15.75">
      <c r="B38" s="44">
        <v>26</v>
      </c>
      <c r="C38" s="271"/>
      <c r="D38" s="215"/>
      <c r="E38" s="272"/>
      <c r="F38" s="215"/>
      <c r="G38" s="272"/>
      <c r="H38" s="215"/>
    </row>
    <row r="39" spans="2:8" ht="15.75">
      <c r="B39" s="44">
        <v>27</v>
      </c>
      <c r="C39" s="271"/>
      <c r="D39" s="215"/>
      <c r="E39" s="272"/>
      <c r="F39" s="215"/>
      <c r="G39" s="272"/>
      <c r="H39" s="215"/>
    </row>
    <row r="40" spans="2:8" ht="15.75">
      <c r="B40" s="44">
        <v>28</v>
      </c>
      <c r="C40" s="271"/>
      <c r="D40" s="215"/>
      <c r="E40" s="272"/>
      <c r="F40" s="215"/>
      <c r="G40" s="272"/>
      <c r="H40" s="215"/>
    </row>
    <row r="41" spans="2:8" ht="15.75">
      <c r="B41" s="44">
        <v>29</v>
      </c>
      <c r="C41" s="271"/>
      <c r="D41" s="215"/>
      <c r="E41" s="272"/>
      <c r="F41" s="215"/>
      <c r="G41" s="272"/>
      <c r="H41" s="215"/>
    </row>
    <row r="42" spans="2:8" ht="15.75">
      <c r="B42" s="44">
        <v>30</v>
      </c>
      <c r="C42" s="271"/>
      <c r="D42" s="215"/>
      <c r="E42" s="272"/>
      <c r="F42" s="215"/>
      <c r="G42" s="272"/>
      <c r="H42" s="215"/>
    </row>
    <row r="43" spans="2:8" ht="15.75">
      <c r="B43" s="44">
        <v>31</v>
      </c>
      <c r="C43" s="271"/>
      <c r="D43" s="215"/>
      <c r="E43" s="272"/>
      <c r="F43" s="215"/>
      <c r="G43" s="272"/>
      <c r="H43" s="215"/>
    </row>
    <row r="44" spans="2:8" ht="15.75">
      <c r="B44" s="44">
        <v>32</v>
      </c>
      <c r="C44" s="271"/>
      <c r="D44" s="215"/>
      <c r="E44" s="272"/>
      <c r="F44" s="215"/>
      <c r="G44" s="272"/>
      <c r="H44" s="215"/>
    </row>
    <row r="45" spans="2:8" ht="15.75">
      <c r="B45" s="44">
        <v>33</v>
      </c>
      <c r="C45" s="271"/>
      <c r="D45" s="215"/>
      <c r="E45" s="272"/>
      <c r="F45" s="215"/>
      <c r="G45" s="272"/>
      <c r="H45" s="215"/>
    </row>
    <row r="46" spans="2:8" ht="15.75">
      <c r="B46" s="44">
        <v>34</v>
      </c>
      <c r="C46" s="271"/>
      <c r="D46" s="215"/>
      <c r="E46" s="272"/>
      <c r="F46" s="215"/>
      <c r="G46" s="272"/>
      <c r="H46" s="215"/>
    </row>
    <row r="47" spans="2:8" ht="15.75">
      <c r="B47" s="44">
        <v>35</v>
      </c>
      <c r="C47" s="271"/>
      <c r="D47" s="215"/>
      <c r="E47" s="272"/>
      <c r="F47" s="215"/>
      <c r="G47" s="272"/>
      <c r="H47" s="215"/>
    </row>
    <row r="48" spans="2:8" ht="15.75">
      <c r="B48" s="44">
        <v>36</v>
      </c>
      <c r="C48" s="271"/>
      <c r="D48" s="215"/>
      <c r="E48" s="272"/>
      <c r="F48" s="215"/>
      <c r="G48" s="272"/>
      <c r="H48" s="215"/>
    </row>
    <row r="49" spans="2:8" ht="15.75">
      <c r="B49" s="44">
        <v>37</v>
      </c>
      <c r="C49" s="271"/>
      <c r="D49" s="215"/>
      <c r="E49" s="272"/>
      <c r="F49" s="215"/>
      <c r="G49" s="272"/>
      <c r="H49" s="215"/>
    </row>
    <row r="50" spans="2:8" ht="15.75">
      <c r="B50" s="44">
        <v>38</v>
      </c>
      <c r="C50" s="271"/>
      <c r="D50" s="215"/>
      <c r="E50" s="272"/>
      <c r="F50" s="215"/>
      <c r="G50" s="272"/>
      <c r="H50" s="215"/>
    </row>
    <row r="51" spans="2:8" ht="15.75">
      <c r="B51" s="44">
        <v>39</v>
      </c>
      <c r="C51" s="271"/>
      <c r="D51" s="215"/>
      <c r="E51" s="272"/>
      <c r="F51" s="215"/>
      <c r="G51" s="272"/>
      <c r="H51" s="215"/>
    </row>
    <row r="52" spans="2:8" ht="15.75">
      <c r="B52" s="44">
        <v>40</v>
      </c>
      <c r="C52" s="271"/>
      <c r="D52" s="215"/>
      <c r="E52" s="272"/>
      <c r="F52" s="215"/>
      <c r="G52" s="272"/>
      <c r="H52" s="215"/>
    </row>
    <row r="53" spans="2:8" ht="15.75">
      <c r="B53" s="44">
        <v>41</v>
      </c>
      <c r="C53" s="271"/>
      <c r="D53" s="215"/>
      <c r="E53" s="272"/>
      <c r="F53" s="215"/>
      <c r="G53" s="272"/>
      <c r="H53" s="215"/>
    </row>
    <row r="54" spans="2:8" ht="15.75">
      <c r="B54" s="44">
        <v>42</v>
      </c>
      <c r="C54" s="271"/>
      <c r="D54" s="215"/>
      <c r="E54" s="272"/>
      <c r="F54" s="215"/>
      <c r="G54" s="272"/>
      <c r="H54" s="215"/>
    </row>
    <row r="55" spans="2:8" ht="15.75">
      <c r="B55" s="44">
        <v>43</v>
      </c>
      <c r="C55" s="271"/>
      <c r="D55" s="215"/>
      <c r="E55" s="272"/>
      <c r="F55" s="215"/>
      <c r="G55" s="272"/>
      <c r="H55" s="215"/>
    </row>
    <row r="56" spans="2:8" ht="15.75">
      <c r="B56" s="44">
        <v>44</v>
      </c>
      <c r="C56" s="271"/>
      <c r="D56" s="215"/>
      <c r="E56" s="272"/>
      <c r="F56" s="215"/>
      <c r="G56" s="272"/>
      <c r="H56" s="215"/>
    </row>
    <row r="57" spans="2:8" ht="15.75">
      <c r="B57" s="44">
        <v>45</v>
      </c>
      <c r="C57" s="271"/>
      <c r="D57" s="215"/>
      <c r="E57" s="272"/>
      <c r="F57" s="215"/>
      <c r="G57" s="272"/>
      <c r="H57" s="215"/>
    </row>
    <row r="58" spans="2:8" ht="15.75">
      <c r="B58" s="44">
        <v>46</v>
      </c>
      <c r="C58" s="271"/>
      <c r="D58" s="215"/>
      <c r="E58" s="272"/>
      <c r="F58" s="215"/>
      <c r="G58" s="272"/>
      <c r="H58" s="215"/>
    </row>
    <row r="59" spans="2:8" ht="15.75">
      <c r="B59" s="44">
        <v>47</v>
      </c>
      <c r="C59" s="271"/>
      <c r="D59" s="215"/>
      <c r="E59" s="272"/>
      <c r="F59" s="215"/>
      <c r="G59" s="272"/>
      <c r="H59" s="215"/>
    </row>
    <row r="60" spans="2:8" ht="15.75">
      <c r="B60" s="44">
        <v>48</v>
      </c>
      <c r="C60" s="271"/>
      <c r="D60" s="215"/>
      <c r="E60" s="272"/>
      <c r="F60" s="215"/>
      <c r="G60" s="272"/>
      <c r="H60" s="215"/>
    </row>
    <row r="61" spans="2:8" ht="15.75">
      <c r="B61" s="44">
        <v>49</v>
      </c>
      <c r="C61" s="271"/>
      <c r="D61" s="215"/>
      <c r="E61" s="272"/>
      <c r="F61" s="215"/>
      <c r="G61" s="272"/>
      <c r="H61" s="215"/>
    </row>
    <row r="62" spans="2:8" ht="15.75">
      <c r="B62" s="44">
        <v>50</v>
      </c>
      <c r="C62" s="271"/>
      <c r="D62" s="215"/>
      <c r="E62" s="272"/>
      <c r="F62" s="215"/>
      <c r="G62" s="272"/>
      <c r="H62" s="215"/>
    </row>
    <row r="63" spans="2:8" ht="15.75">
      <c r="B63" s="44">
        <v>51</v>
      </c>
      <c r="C63" s="271"/>
      <c r="D63" s="215"/>
      <c r="E63" s="272"/>
      <c r="F63" s="215"/>
      <c r="G63" s="272"/>
      <c r="H63" s="215"/>
    </row>
    <row r="64" spans="2:8" ht="15.75">
      <c r="B64" s="44">
        <v>52</v>
      </c>
      <c r="C64" s="271"/>
      <c r="D64" s="215"/>
      <c r="E64" s="272"/>
      <c r="F64" s="215"/>
      <c r="G64" s="272"/>
      <c r="H64" s="215"/>
    </row>
    <row r="65" spans="2:8" ht="15.75">
      <c r="B65" s="44">
        <v>53</v>
      </c>
      <c r="C65" s="271"/>
      <c r="D65" s="215"/>
      <c r="E65" s="272"/>
      <c r="F65" s="215"/>
      <c r="G65" s="272"/>
      <c r="H65" s="215"/>
    </row>
    <row r="66" spans="2:8" ht="15.75">
      <c r="B66" s="44">
        <v>54</v>
      </c>
      <c r="C66" s="271"/>
      <c r="D66" s="215"/>
      <c r="E66" s="272"/>
      <c r="F66" s="215"/>
      <c r="G66" s="272"/>
      <c r="H66" s="215"/>
    </row>
    <row r="67" spans="2:8" ht="15.75">
      <c r="B67" s="44">
        <v>55</v>
      </c>
      <c r="C67" s="271"/>
      <c r="D67" s="215"/>
      <c r="E67" s="272"/>
      <c r="F67" s="215"/>
      <c r="G67" s="272"/>
      <c r="H67" s="215"/>
    </row>
    <row r="68" spans="2:8" ht="15.75">
      <c r="B68" s="44">
        <v>56</v>
      </c>
      <c r="C68" s="271"/>
      <c r="D68" s="215"/>
      <c r="E68" s="272"/>
      <c r="F68" s="215"/>
      <c r="G68" s="272"/>
      <c r="H68" s="215"/>
    </row>
    <row r="69" spans="2:8" ht="15.75">
      <c r="B69" s="44">
        <v>57</v>
      </c>
      <c r="C69" s="271"/>
      <c r="D69" s="215"/>
      <c r="E69" s="272"/>
      <c r="F69" s="215"/>
      <c r="G69" s="272"/>
      <c r="H69" s="215"/>
    </row>
    <row r="70" spans="2:8" ht="15.75">
      <c r="B70" s="44">
        <v>58</v>
      </c>
      <c r="C70" s="271"/>
      <c r="D70" s="215"/>
      <c r="E70" s="272"/>
      <c r="F70" s="215"/>
      <c r="G70" s="272"/>
      <c r="H70" s="215"/>
    </row>
    <row r="71" spans="2:8" ht="15.75">
      <c r="B71" s="44">
        <v>59</v>
      </c>
      <c r="C71" s="271"/>
      <c r="D71" s="215"/>
      <c r="E71" s="272"/>
      <c r="F71" s="215"/>
      <c r="G71" s="272"/>
      <c r="H71" s="215"/>
    </row>
    <row r="72" spans="2:8" ht="15.75">
      <c r="B72" s="44">
        <v>60</v>
      </c>
      <c r="C72" s="271"/>
      <c r="D72" s="215"/>
      <c r="E72" s="272"/>
      <c r="F72" s="215"/>
      <c r="G72" s="272"/>
      <c r="H72" s="215"/>
    </row>
    <row r="73" spans="2:8" ht="15.75">
      <c r="B73" s="44">
        <v>61</v>
      </c>
      <c r="C73" s="271"/>
      <c r="D73" s="215"/>
      <c r="E73" s="272"/>
      <c r="F73" s="215"/>
      <c r="G73" s="272"/>
      <c r="H73" s="215"/>
    </row>
    <row r="74" spans="2:8" ht="15.75">
      <c r="B74" s="44">
        <v>62</v>
      </c>
      <c r="C74" s="271"/>
      <c r="D74" s="215"/>
      <c r="E74" s="272"/>
      <c r="F74" s="215"/>
      <c r="G74" s="272"/>
      <c r="H74" s="215"/>
    </row>
    <row r="75" spans="2:8" ht="15.75">
      <c r="B75" s="44">
        <v>63</v>
      </c>
      <c r="C75" s="271"/>
      <c r="D75" s="215"/>
      <c r="E75" s="272"/>
      <c r="F75" s="215"/>
      <c r="G75" s="272"/>
      <c r="H75" s="215"/>
    </row>
    <row r="76" spans="2:8" ht="15.75">
      <c r="B76" s="44">
        <v>64</v>
      </c>
      <c r="C76" s="271"/>
      <c r="D76" s="215"/>
      <c r="E76" s="272"/>
      <c r="F76" s="215"/>
      <c r="G76" s="272"/>
      <c r="H76" s="215"/>
    </row>
    <row r="77" spans="2:8" ht="15.75">
      <c r="B77" s="44">
        <v>65</v>
      </c>
      <c r="C77" s="271"/>
      <c r="D77" s="215"/>
      <c r="E77" s="272"/>
      <c r="F77" s="215"/>
      <c r="G77" s="272"/>
      <c r="H77" s="215"/>
    </row>
    <row r="78" spans="2:8" ht="15.75">
      <c r="B78" s="44">
        <v>66</v>
      </c>
      <c r="C78" s="271"/>
      <c r="D78" s="215"/>
      <c r="E78" s="272"/>
      <c r="F78" s="215"/>
      <c r="G78" s="272"/>
      <c r="H78" s="215"/>
    </row>
    <row r="79" spans="2:8" ht="15.75">
      <c r="B79" s="44">
        <v>67</v>
      </c>
      <c r="C79" s="271"/>
      <c r="D79" s="215"/>
      <c r="E79" s="272"/>
      <c r="F79" s="215"/>
      <c r="G79" s="272"/>
      <c r="H79" s="215"/>
    </row>
    <row r="80" spans="2:8" ht="15.75">
      <c r="B80" s="44">
        <v>68</v>
      </c>
      <c r="C80" s="271"/>
      <c r="D80" s="215"/>
      <c r="E80" s="272"/>
      <c r="F80" s="215"/>
      <c r="G80" s="272"/>
      <c r="H80" s="215"/>
    </row>
    <row r="81" spans="1:8" s="7" customFormat="1" ht="15.75">
      <c r="A81" s="44"/>
      <c r="B81" s="44">
        <v>69</v>
      </c>
      <c r="C81" s="281"/>
      <c r="D81" s="282"/>
      <c r="E81" s="283"/>
      <c r="F81" s="282"/>
      <c r="G81" s="283"/>
      <c r="H81" s="282"/>
    </row>
    <row r="82" spans="1:8" s="7" customFormat="1" ht="15.75">
      <c r="A82" s="44"/>
      <c r="B82" s="44">
        <v>70</v>
      </c>
      <c r="C82" s="271"/>
      <c r="D82" s="215"/>
      <c r="E82" s="272"/>
      <c r="F82" s="215"/>
      <c r="G82" s="272"/>
      <c r="H82" s="215"/>
    </row>
    <row r="84" spans="1:8" ht="16.5" thickBot="1">
      <c r="C84" s="264" t="s">
        <v>97</v>
      </c>
      <c r="E84" s="274"/>
      <c r="G84" s="274"/>
    </row>
    <row r="85" spans="1:8" ht="16.5" thickBot="1">
      <c r="E85" s="274"/>
      <c r="G85" s="274"/>
    </row>
    <row r="86" spans="1:8" ht="16.5" thickBot="1">
      <c r="E86" s="274"/>
      <c r="G86" s="274"/>
    </row>
    <row r="88" spans="1:8" ht="15.75">
      <c r="C88" s="265"/>
    </row>
    <row r="89" spans="1:8">
      <c r="C89" s="264" t="s">
        <v>140</v>
      </c>
    </row>
  </sheetData>
  <mergeCells count="3">
    <mergeCell ref="C1:H1"/>
    <mergeCell ref="C2:H2"/>
    <mergeCell ref="C3:H3"/>
  </mergeCells>
  <pageMargins left="0.7" right="0.7" top="0.75" bottom="0.75" header="0.3" footer="0.3"/>
  <pageSetup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workbookViewId="0">
      <selection activeCell="L40" sqref="L40:L41"/>
    </sheetView>
  </sheetViews>
  <sheetFormatPr defaultRowHeight="12.75"/>
  <cols>
    <col min="1" max="1" width="31.28515625" customWidth="1"/>
    <col min="2" max="2" width="40.5703125" customWidth="1"/>
    <col min="3" max="3" width="27.42578125" customWidth="1"/>
    <col min="4" max="4" width="24.7109375" customWidth="1"/>
  </cols>
  <sheetData>
    <row r="1" spans="1:4">
      <c r="A1" s="397" t="s">
        <v>222</v>
      </c>
      <c r="B1" s="397"/>
      <c r="C1" s="397"/>
      <c r="D1" s="397"/>
    </row>
    <row r="2" spans="1:4">
      <c r="A2" s="397"/>
      <c r="B2" s="397"/>
      <c r="C2" s="397"/>
      <c r="D2" s="397"/>
    </row>
    <row r="3" spans="1:4" ht="26.25" customHeight="1">
      <c r="A3" s="398" t="s">
        <v>237</v>
      </c>
      <c r="B3" s="398"/>
      <c r="C3" s="398"/>
      <c r="D3" s="398"/>
    </row>
    <row r="4" spans="1:4" ht="21.75" customHeight="1">
      <c r="A4" s="445" t="s">
        <v>15</v>
      </c>
      <c r="B4" s="446"/>
      <c r="C4" s="446"/>
      <c r="D4" s="447"/>
    </row>
    <row r="5" spans="1:4" ht="21.75" customHeight="1">
      <c r="A5" s="445" t="s">
        <v>239</v>
      </c>
      <c r="B5" s="446"/>
      <c r="C5" s="446"/>
      <c r="D5" s="447"/>
    </row>
    <row r="6" spans="1:4" s="10" customFormat="1" ht="47.25">
      <c r="A6" s="200" t="s">
        <v>164</v>
      </c>
      <c r="B6" s="35" t="s">
        <v>165</v>
      </c>
      <c r="C6" s="34" t="s">
        <v>166</v>
      </c>
      <c r="D6" s="34" t="s">
        <v>238</v>
      </c>
    </row>
    <row r="7" spans="1:4">
      <c r="A7" s="12"/>
      <c r="B7" s="12"/>
      <c r="C7" s="12"/>
      <c r="D7" s="12"/>
    </row>
    <row r="8" spans="1:4">
      <c r="A8" s="12"/>
      <c r="B8" s="12"/>
      <c r="C8" s="12"/>
      <c r="D8" s="12"/>
    </row>
    <row r="9" spans="1:4">
      <c r="A9" s="12"/>
      <c r="B9" s="12"/>
      <c r="C9" s="12"/>
      <c r="D9" s="12"/>
    </row>
    <row r="10" spans="1:4">
      <c r="A10" s="12"/>
      <c r="B10" s="12"/>
      <c r="C10" s="12"/>
      <c r="D10" s="12"/>
    </row>
    <row r="11" spans="1:4">
      <c r="A11" s="12"/>
      <c r="B11" s="12"/>
      <c r="C11" s="12"/>
      <c r="D11" s="12"/>
    </row>
    <row r="12" spans="1:4">
      <c r="A12" s="12"/>
      <c r="B12" s="12"/>
      <c r="C12" s="12"/>
      <c r="D12" s="12"/>
    </row>
    <row r="13" spans="1:4">
      <c r="A13" s="12"/>
      <c r="B13" s="12"/>
      <c r="C13" s="12"/>
      <c r="D13" s="12"/>
    </row>
    <row r="14" spans="1:4">
      <c r="A14" s="12"/>
      <c r="B14" s="12"/>
      <c r="C14" s="12"/>
      <c r="D14" s="12"/>
    </row>
    <row r="15" spans="1:4">
      <c r="A15" s="12"/>
      <c r="B15" s="12"/>
      <c r="C15" s="12"/>
      <c r="D15" s="12"/>
    </row>
    <row r="16" spans="1:4">
      <c r="A16" s="12"/>
      <c r="B16" s="12"/>
      <c r="C16" s="12"/>
      <c r="D16" s="12"/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12"/>
      <c r="B24" s="12"/>
      <c r="C24" s="12"/>
      <c r="D24" s="12"/>
    </row>
    <row r="25" spans="1:4">
      <c r="A25" s="12"/>
      <c r="B25" s="12"/>
      <c r="C25" s="12"/>
      <c r="D25" s="12"/>
    </row>
    <row r="26" spans="1:4">
      <c r="A26" s="12"/>
      <c r="B26" s="12"/>
      <c r="C26" s="12"/>
      <c r="D26" s="12"/>
    </row>
    <row r="27" spans="1:4">
      <c r="A27" s="12"/>
      <c r="B27" s="12"/>
      <c r="C27" s="12"/>
      <c r="D27" s="12"/>
    </row>
    <row r="28" spans="1:4">
      <c r="A28" s="12"/>
      <c r="B28" s="12"/>
      <c r="C28" s="12"/>
      <c r="D28" s="12"/>
    </row>
    <row r="29" spans="1:4">
      <c r="A29" s="12"/>
      <c r="B29" s="12"/>
      <c r="C29" s="12"/>
      <c r="D29" s="12"/>
    </row>
    <row r="30" spans="1:4">
      <c r="A30" s="12"/>
      <c r="B30" s="12"/>
      <c r="C30" s="12"/>
      <c r="D30" s="12"/>
    </row>
    <row r="31" spans="1:4">
      <c r="A31" s="12"/>
      <c r="B31" s="12"/>
      <c r="C31" s="12"/>
      <c r="D31" s="12"/>
    </row>
    <row r="32" spans="1:4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  <row r="52" spans="1:4">
      <c r="A52" s="12"/>
      <c r="B52" s="12"/>
      <c r="C52" s="12"/>
      <c r="D52" s="12"/>
    </row>
    <row r="53" spans="1:4">
      <c r="A53" s="12"/>
      <c r="B53" s="12"/>
      <c r="C53" s="12"/>
      <c r="D53" s="12"/>
    </row>
  </sheetData>
  <mergeCells count="4">
    <mergeCell ref="A1:D2"/>
    <mergeCell ref="A3:D3"/>
    <mergeCell ref="A4:D4"/>
    <mergeCell ref="A5:D5"/>
  </mergeCells>
  <pageMargins left="0.25" right="0.25" top="0.75" bottom="0.75" header="0.3" footer="0.3"/>
  <pageSetup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view="pageLayout" zoomScaleNormal="100" zoomScaleSheetLayoutView="100" workbookViewId="0">
      <selection activeCell="C37" sqref="C37"/>
    </sheetView>
  </sheetViews>
  <sheetFormatPr defaultRowHeight="18"/>
  <cols>
    <col min="1" max="1" width="35.28515625" style="322" customWidth="1"/>
    <col min="2" max="2" width="25.85546875" style="322" customWidth="1"/>
    <col min="3" max="5" width="18.140625" style="322" customWidth="1"/>
    <col min="6" max="6" width="16.7109375" style="323" customWidth="1"/>
    <col min="7" max="7" width="25.28515625" style="324" bestFit="1" customWidth="1"/>
    <col min="8" max="11" width="18.140625" style="322" customWidth="1"/>
    <col min="12" max="16384" width="9.140625" style="322"/>
  </cols>
  <sheetData>
    <row r="1" spans="1:13" ht="18.75">
      <c r="A1" s="464" t="s">
        <v>240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3" ht="18.75">
      <c r="A2" s="378"/>
      <c r="B2" s="378"/>
      <c r="C2" s="378"/>
      <c r="D2" s="378"/>
      <c r="E2" s="378"/>
      <c r="F2" s="378"/>
      <c r="G2" s="378"/>
      <c r="H2" s="378"/>
      <c r="I2" s="378"/>
      <c r="J2" s="378"/>
    </row>
    <row r="3" spans="1:13" ht="18.75" thickBot="1">
      <c r="A3" s="325" t="s">
        <v>246</v>
      </c>
      <c r="B3" s="372"/>
      <c r="C3" s="326"/>
      <c r="D3" s="326"/>
      <c r="E3" s="326"/>
      <c r="F3" s="326"/>
      <c r="G3" s="326"/>
      <c r="H3" s="326"/>
      <c r="I3" s="327"/>
    </row>
    <row r="4" spans="1:13">
      <c r="D4" s="326"/>
      <c r="E4" s="326"/>
      <c r="F4" s="326"/>
      <c r="G4" s="326"/>
      <c r="H4" s="326"/>
      <c r="I4" s="327"/>
    </row>
    <row r="5" spans="1:13" ht="18.75" thickBot="1">
      <c r="A5" s="325" t="s">
        <v>167</v>
      </c>
      <c r="B5" s="456"/>
      <c r="C5" s="456"/>
      <c r="D5" s="456"/>
      <c r="E5" s="456"/>
      <c r="F5" s="326"/>
      <c r="G5" s="326"/>
      <c r="H5" s="326"/>
      <c r="I5" s="327"/>
    </row>
    <row r="6" spans="1:13">
      <c r="A6" s="325"/>
      <c r="B6" s="371"/>
      <c r="C6" s="371"/>
      <c r="D6" s="371"/>
      <c r="E6" s="371"/>
      <c r="F6" s="326"/>
      <c r="G6" s="326"/>
      <c r="H6" s="326"/>
      <c r="I6" s="327"/>
    </row>
    <row r="7" spans="1:13" ht="18.75" thickBot="1">
      <c r="A7" s="325" t="s">
        <v>214</v>
      </c>
      <c r="B7" s="456"/>
      <c r="C7" s="456"/>
      <c r="D7" s="456"/>
      <c r="E7" s="456"/>
      <c r="F7" s="379" t="s">
        <v>241</v>
      </c>
      <c r="G7" s="456"/>
      <c r="H7" s="456"/>
      <c r="I7" s="456"/>
      <c r="J7" s="456"/>
    </row>
    <row r="8" spans="1:13">
      <c r="A8" s="325"/>
      <c r="B8" s="371"/>
      <c r="C8" s="371"/>
      <c r="D8" s="371"/>
      <c r="E8" s="371"/>
      <c r="F8" s="328"/>
      <c r="G8" s="326"/>
      <c r="H8" s="326"/>
      <c r="I8" s="326"/>
      <c r="J8" s="326"/>
    </row>
    <row r="9" spans="1:13" ht="18.75" thickBot="1">
      <c r="A9" s="329" t="s">
        <v>169</v>
      </c>
      <c r="B9" s="375"/>
      <c r="C9" s="326"/>
      <c r="D9" s="326"/>
      <c r="E9" s="326"/>
      <c r="F9" s="326"/>
      <c r="G9" s="326"/>
      <c r="H9" s="326"/>
      <c r="I9" s="326"/>
      <c r="J9" s="326"/>
      <c r="M9" s="330"/>
    </row>
    <row r="10" spans="1:13">
      <c r="A10" s="329"/>
      <c r="B10" s="376"/>
      <c r="C10" s="326"/>
      <c r="D10" s="326"/>
      <c r="E10" s="326"/>
      <c r="F10" s="326"/>
      <c r="G10" s="326"/>
      <c r="H10" s="326"/>
      <c r="I10" s="326"/>
      <c r="J10" s="326"/>
      <c r="M10" s="330"/>
    </row>
    <row r="11" spans="1:13" ht="18.75" thickBot="1">
      <c r="A11" s="329" t="s">
        <v>170</v>
      </c>
      <c r="B11" s="375"/>
      <c r="C11" s="325" t="s">
        <v>195</v>
      </c>
      <c r="D11" s="456"/>
      <c r="E11" s="456"/>
      <c r="F11" s="328"/>
      <c r="G11" s="328"/>
      <c r="H11" s="328"/>
      <c r="I11" s="331"/>
      <c r="J11" s="332"/>
      <c r="M11" s="333"/>
    </row>
    <row r="12" spans="1:13">
      <c r="A12" s="329"/>
      <c r="B12" s="376"/>
      <c r="C12" s="326"/>
      <c r="D12" s="453"/>
      <c r="E12" s="453"/>
      <c r="F12" s="328"/>
      <c r="G12" s="328"/>
      <c r="H12" s="328"/>
      <c r="I12" s="331"/>
      <c r="J12" s="332"/>
      <c r="L12" s="334"/>
      <c r="M12" s="333"/>
    </row>
    <row r="13" spans="1:13" ht="18.75" thickBot="1">
      <c r="A13" s="329" t="s">
        <v>171</v>
      </c>
      <c r="B13" s="374"/>
      <c r="C13" s="374"/>
      <c r="D13" s="374"/>
      <c r="E13" s="374"/>
      <c r="F13" s="374"/>
      <c r="G13" s="328"/>
      <c r="H13" s="335"/>
      <c r="I13" s="462" t="s">
        <v>137</v>
      </c>
      <c r="J13" s="462"/>
    </row>
    <row r="14" spans="1:13" ht="30.75" customHeight="1" thickBot="1">
      <c r="A14" s="329"/>
      <c r="B14" s="377"/>
      <c r="C14" s="377"/>
      <c r="D14" s="377"/>
      <c r="E14" s="377"/>
      <c r="F14" s="377"/>
      <c r="G14" s="328"/>
      <c r="H14" s="326"/>
      <c r="I14" s="462"/>
      <c r="J14" s="462"/>
    </row>
    <row r="15" spans="1:13" ht="31.5" customHeight="1" thickBot="1">
      <c r="A15" s="329"/>
      <c r="B15" s="377"/>
      <c r="C15" s="377"/>
      <c r="D15" s="377"/>
      <c r="E15" s="377"/>
      <c r="F15" s="377"/>
      <c r="G15" s="328"/>
      <c r="H15" s="328"/>
      <c r="I15" s="328"/>
      <c r="J15" s="328"/>
    </row>
    <row r="16" spans="1:13">
      <c r="A16" s="326"/>
      <c r="B16" s="326"/>
      <c r="C16" s="326"/>
      <c r="D16" s="326"/>
      <c r="E16" s="326"/>
      <c r="F16" s="326"/>
      <c r="G16" s="326"/>
    </row>
    <row r="17" spans="1:10" ht="18.75" thickBot="1">
      <c r="A17" s="329" t="s">
        <v>208</v>
      </c>
      <c r="B17" s="456"/>
      <c r="C17" s="456"/>
      <c r="D17" s="326"/>
      <c r="E17" s="326"/>
      <c r="F17" s="326"/>
      <c r="G17" s="326"/>
      <c r="H17" s="326"/>
      <c r="I17" s="380"/>
      <c r="J17" s="380"/>
    </row>
    <row r="18" spans="1:10" ht="18.75" thickBot="1">
      <c r="A18" s="329" t="s">
        <v>168</v>
      </c>
      <c r="B18" s="465"/>
      <c r="C18" s="465"/>
      <c r="D18" s="326"/>
      <c r="E18" s="326"/>
      <c r="F18" s="326"/>
      <c r="G18" s="326"/>
      <c r="H18" s="326"/>
      <c r="I18" s="380"/>
      <c r="J18" s="380"/>
    </row>
    <row r="19" spans="1:10">
      <c r="A19" s="326"/>
      <c r="B19" s="326"/>
      <c r="C19" s="326"/>
      <c r="D19" s="326"/>
      <c r="E19" s="326"/>
      <c r="F19" s="326"/>
      <c r="G19" s="326"/>
      <c r="H19" s="326"/>
      <c r="I19" s="380"/>
      <c r="J19" s="380"/>
    </row>
    <row r="20" spans="1:10" ht="18.75">
      <c r="A20" s="459" t="s">
        <v>242</v>
      </c>
      <c r="B20" s="459"/>
      <c r="C20" s="459"/>
      <c r="D20" s="459"/>
      <c r="E20" s="459"/>
      <c r="F20" s="459"/>
      <c r="G20" s="459"/>
      <c r="H20" s="459"/>
      <c r="I20" s="459"/>
      <c r="J20" s="459"/>
    </row>
    <row r="21" spans="1:10">
      <c r="A21" s="336" t="s">
        <v>244</v>
      </c>
      <c r="B21" s="324"/>
      <c r="C21" s="324"/>
      <c r="D21" s="324"/>
      <c r="E21" s="324"/>
      <c r="H21" s="324"/>
      <c r="I21" s="324"/>
      <c r="J21" s="324"/>
    </row>
    <row r="22" spans="1:10">
      <c r="A22" s="337" t="s">
        <v>196</v>
      </c>
      <c r="B22" s="338"/>
      <c r="C22" s="338"/>
      <c r="D22" s="338"/>
      <c r="E22" s="338"/>
      <c r="G22" s="339" t="s">
        <v>197</v>
      </c>
      <c r="H22" s="338"/>
      <c r="I22" s="338"/>
      <c r="J22" s="338"/>
    </row>
    <row r="23" spans="1:10" ht="36">
      <c r="A23" s="383" t="s">
        <v>172</v>
      </c>
      <c r="B23" s="383" t="s">
        <v>173</v>
      </c>
      <c r="C23" s="382" t="s">
        <v>174</v>
      </c>
      <c r="D23" s="382" t="s">
        <v>190</v>
      </c>
      <c r="E23" s="382" t="s">
        <v>175</v>
      </c>
      <c r="F23" s="341"/>
      <c r="G23" s="382" t="s">
        <v>191</v>
      </c>
      <c r="H23" s="382" t="s">
        <v>176</v>
      </c>
      <c r="I23" s="382" t="s">
        <v>192</v>
      </c>
      <c r="J23" s="382" t="s">
        <v>177</v>
      </c>
    </row>
    <row r="24" spans="1:10">
      <c r="A24" s="340"/>
      <c r="B24" s="340"/>
      <c r="C24" s="342"/>
      <c r="D24" s="343"/>
      <c r="E24" s="344"/>
      <c r="F24" s="345"/>
      <c r="G24" s="346"/>
      <c r="H24" s="342"/>
      <c r="I24" s="342"/>
      <c r="J24" s="344"/>
    </row>
    <row r="25" spans="1:10">
      <c r="A25" s="340"/>
      <c r="B25" s="340"/>
      <c r="C25" s="342"/>
      <c r="D25" s="343"/>
      <c r="E25" s="344">
        <f t="shared" ref="E25:E33" si="0">C25*D25</f>
        <v>0</v>
      </c>
      <c r="F25" s="345"/>
      <c r="G25" s="346"/>
      <c r="H25" s="342"/>
      <c r="I25" s="342"/>
      <c r="J25" s="344"/>
    </row>
    <row r="26" spans="1:10">
      <c r="A26" s="340"/>
      <c r="B26" s="340"/>
      <c r="C26" s="342"/>
      <c r="D26" s="343"/>
      <c r="E26" s="344">
        <f t="shared" si="0"/>
        <v>0</v>
      </c>
      <c r="F26" s="345"/>
      <c r="G26" s="346"/>
      <c r="H26" s="342"/>
      <c r="I26" s="342"/>
      <c r="J26" s="344">
        <f t="shared" ref="J26:J33" si="1">+H26*I26</f>
        <v>0</v>
      </c>
    </row>
    <row r="27" spans="1:10">
      <c r="A27" s="340"/>
      <c r="B27" s="340"/>
      <c r="C27" s="342"/>
      <c r="D27" s="343"/>
      <c r="E27" s="344">
        <f t="shared" si="0"/>
        <v>0</v>
      </c>
      <c r="F27" s="345"/>
      <c r="G27" s="346"/>
      <c r="H27" s="342"/>
      <c r="I27" s="342"/>
      <c r="J27" s="344">
        <f t="shared" si="1"/>
        <v>0</v>
      </c>
    </row>
    <row r="28" spans="1:10">
      <c r="A28" s="340"/>
      <c r="B28" s="340"/>
      <c r="C28" s="342"/>
      <c r="D28" s="343"/>
      <c r="E28" s="344">
        <f t="shared" si="0"/>
        <v>0</v>
      </c>
      <c r="F28" s="345"/>
      <c r="G28" s="346"/>
      <c r="H28" s="342"/>
      <c r="I28" s="342"/>
      <c r="J28" s="344">
        <f t="shared" si="1"/>
        <v>0</v>
      </c>
    </row>
    <row r="29" spans="1:10">
      <c r="A29" s="340"/>
      <c r="B29" s="340"/>
      <c r="C29" s="342"/>
      <c r="D29" s="343"/>
      <c r="E29" s="344">
        <f t="shared" si="0"/>
        <v>0</v>
      </c>
      <c r="F29" s="345"/>
      <c r="G29" s="346"/>
      <c r="H29" s="342"/>
      <c r="I29" s="342"/>
      <c r="J29" s="344">
        <f t="shared" si="1"/>
        <v>0</v>
      </c>
    </row>
    <row r="30" spans="1:10">
      <c r="A30" s="340"/>
      <c r="B30" s="340"/>
      <c r="C30" s="342"/>
      <c r="D30" s="343"/>
      <c r="E30" s="344">
        <f t="shared" si="0"/>
        <v>0</v>
      </c>
      <c r="F30" s="345"/>
      <c r="G30" s="346"/>
      <c r="H30" s="342"/>
      <c r="I30" s="342"/>
      <c r="J30" s="344">
        <f t="shared" si="1"/>
        <v>0</v>
      </c>
    </row>
    <row r="31" spans="1:10">
      <c r="A31" s="340"/>
      <c r="B31" s="340"/>
      <c r="C31" s="342"/>
      <c r="D31" s="343"/>
      <c r="E31" s="344">
        <f t="shared" si="0"/>
        <v>0</v>
      </c>
      <c r="F31" s="345"/>
      <c r="G31" s="346"/>
      <c r="H31" s="342"/>
      <c r="I31" s="342"/>
      <c r="J31" s="344">
        <f t="shared" si="1"/>
        <v>0</v>
      </c>
    </row>
    <row r="32" spans="1:10">
      <c r="A32" s="340"/>
      <c r="B32" s="340"/>
      <c r="C32" s="342"/>
      <c r="D32" s="343"/>
      <c r="E32" s="344">
        <f t="shared" si="0"/>
        <v>0</v>
      </c>
      <c r="F32" s="345"/>
      <c r="G32" s="346"/>
      <c r="H32" s="342"/>
      <c r="I32" s="342"/>
      <c r="J32" s="344">
        <f t="shared" si="1"/>
        <v>0</v>
      </c>
    </row>
    <row r="33" spans="1:10">
      <c r="A33" s="340"/>
      <c r="B33" s="340"/>
      <c r="C33" s="342"/>
      <c r="D33" s="343"/>
      <c r="E33" s="344">
        <f t="shared" si="0"/>
        <v>0</v>
      </c>
      <c r="F33" s="345"/>
      <c r="G33" s="346"/>
      <c r="H33" s="342"/>
      <c r="I33" s="342"/>
      <c r="J33" s="344">
        <f t="shared" si="1"/>
        <v>0</v>
      </c>
    </row>
    <row r="34" spans="1:10" ht="36.75" thickBot="1">
      <c r="A34" s="340"/>
      <c r="B34" s="340"/>
      <c r="C34" s="463" t="s">
        <v>194</v>
      </c>
      <c r="D34" s="463"/>
      <c r="E34" s="347">
        <f>SUM(E24:E33)</f>
        <v>0</v>
      </c>
      <c r="F34" s="345"/>
      <c r="G34" s="342"/>
      <c r="H34" s="348"/>
      <c r="I34" s="349" t="s">
        <v>193</v>
      </c>
      <c r="J34" s="347">
        <f>SUM(J24:J33)</f>
        <v>0</v>
      </c>
    </row>
    <row r="35" spans="1:10" ht="18.75" thickBot="1">
      <c r="A35" s="323"/>
      <c r="B35" s="323"/>
      <c r="C35" s="391"/>
      <c r="D35" s="391"/>
      <c r="E35" s="392"/>
      <c r="F35" s="345"/>
      <c r="G35" s="390"/>
      <c r="H35" s="323"/>
      <c r="I35" s="352" t="s">
        <v>203</v>
      </c>
      <c r="J35" s="353">
        <f>+J34-E34</f>
        <v>0</v>
      </c>
    </row>
    <row r="36" spans="1:10" s="350" customFormat="1">
      <c r="A36" s="323"/>
      <c r="B36" s="323"/>
      <c r="C36" s="351"/>
      <c r="D36" s="351"/>
      <c r="E36" s="345"/>
      <c r="F36" s="345"/>
      <c r="G36" s="345"/>
    </row>
    <row r="37" spans="1:10" s="350" customFormat="1">
      <c r="A37" s="323"/>
      <c r="B37" s="323"/>
      <c r="C37" s="351"/>
      <c r="D37" s="351"/>
      <c r="E37" s="345"/>
      <c r="F37" s="345"/>
      <c r="G37" s="345"/>
    </row>
    <row r="38" spans="1:10" s="323" customFormat="1" ht="18.75" thickBot="1">
      <c r="A38" s="386"/>
      <c r="B38" s="386"/>
      <c r="C38" s="388"/>
      <c r="D38" s="388"/>
      <c r="E38" s="389"/>
      <c r="F38" s="345"/>
      <c r="G38" s="345"/>
    </row>
    <row r="39" spans="1:10" s="323" customFormat="1">
      <c r="A39" s="460" t="s">
        <v>248</v>
      </c>
      <c r="B39" s="461"/>
      <c r="C39" s="461"/>
      <c r="D39" s="461"/>
      <c r="E39" s="461"/>
      <c r="F39" s="345"/>
      <c r="G39" s="345"/>
      <c r="I39" s="352"/>
      <c r="J39" s="387"/>
    </row>
    <row r="40" spans="1:10" ht="18.75">
      <c r="A40" s="459" t="s">
        <v>247</v>
      </c>
      <c r="B40" s="459"/>
      <c r="C40" s="459"/>
      <c r="D40" s="459"/>
      <c r="E40" s="459"/>
      <c r="F40" s="459"/>
      <c r="G40" s="459"/>
      <c r="H40" s="459"/>
      <c r="I40" s="459"/>
      <c r="J40" s="459"/>
    </row>
    <row r="41" spans="1:10">
      <c r="A41" s="448" t="s">
        <v>245</v>
      </c>
      <c r="B41" s="448"/>
      <c r="C41" s="448"/>
      <c r="D41" s="448"/>
      <c r="E41" s="448"/>
      <c r="F41" s="448"/>
      <c r="G41" s="448"/>
      <c r="H41" s="448"/>
      <c r="I41" s="448"/>
      <c r="J41" s="448"/>
    </row>
    <row r="42" spans="1:10">
      <c r="A42" s="354" t="s">
        <v>198</v>
      </c>
      <c r="B42" s="355"/>
      <c r="C42" s="355"/>
      <c r="D42" s="355"/>
      <c r="E42" s="355"/>
      <c r="F42" s="355"/>
      <c r="H42" s="354" t="s">
        <v>199</v>
      </c>
      <c r="I42" s="355"/>
      <c r="J42" s="355"/>
    </row>
    <row r="43" spans="1:10" ht="36">
      <c r="A43" s="381" t="s">
        <v>200</v>
      </c>
      <c r="B43" s="382" t="s">
        <v>201</v>
      </c>
      <c r="C43" s="382" t="s">
        <v>181</v>
      </c>
      <c r="D43" s="382" t="s">
        <v>182</v>
      </c>
      <c r="E43" s="382" t="s">
        <v>183</v>
      </c>
      <c r="F43" s="382" t="s">
        <v>206</v>
      </c>
      <c r="H43" s="382" t="s">
        <v>178</v>
      </c>
      <c r="I43" s="382" t="s">
        <v>179</v>
      </c>
    </row>
    <row r="44" spans="1:10">
      <c r="A44" s="356"/>
      <c r="B44" s="357"/>
      <c r="C44" s="358"/>
      <c r="D44" s="359"/>
      <c r="E44" s="344"/>
      <c r="F44" s="360"/>
      <c r="H44" s="340"/>
      <c r="I44" s="342"/>
    </row>
    <row r="45" spans="1:10">
      <c r="A45" s="361"/>
      <c r="B45" s="361"/>
      <c r="C45" s="358"/>
      <c r="D45" s="359"/>
      <c r="E45" s="344"/>
      <c r="F45" s="360"/>
      <c r="H45" s="340"/>
      <c r="I45" s="342"/>
    </row>
    <row r="46" spans="1:10">
      <c r="A46" s="356"/>
      <c r="B46" s="357"/>
      <c r="C46" s="358"/>
      <c r="D46" s="359"/>
      <c r="E46" s="344"/>
      <c r="F46" s="360"/>
      <c r="H46" s="340"/>
      <c r="I46" s="342"/>
    </row>
    <row r="47" spans="1:10">
      <c r="A47" s="361"/>
      <c r="B47" s="361"/>
      <c r="C47" s="358"/>
      <c r="D47" s="359"/>
      <c r="E47" s="344"/>
      <c r="F47" s="360"/>
      <c r="H47" s="340"/>
      <c r="I47" s="342"/>
    </row>
    <row r="48" spans="1:10">
      <c r="A48" s="361"/>
      <c r="B48" s="361"/>
      <c r="C48" s="362"/>
      <c r="D48" s="359"/>
      <c r="E48" s="344"/>
      <c r="F48" s="360"/>
      <c r="H48" s="340"/>
      <c r="I48" s="342"/>
    </row>
    <row r="49" spans="1:11">
      <c r="A49" s="361"/>
      <c r="B49" s="361"/>
      <c r="C49" s="362"/>
      <c r="D49" s="359"/>
      <c r="E49" s="344">
        <f t="shared" ref="E49:E54" si="2">C49*D49</f>
        <v>0</v>
      </c>
      <c r="F49" s="360"/>
      <c r="H49" s="340"/>
      <c r="I49" s="342"/>
      <c r="K49" s="363"/>
    </row>
    <row r="50" spans="1:11">
      <c r="A50" s="361"/>
      <c r="B50" s="361"/>
      <c r="C50" s="362"/>
      <c r="D50" s="359"/>
      <c r="E50" s="344">
        <f t="shared" si="2"/>
        <v>0</v>
      </c>
      <c r="F50" s="360"/>
      <c r="H50" s="340"/>
      <c r="I50" s="342"/>
    </row>
    <row r="51" spans="1:11">
      <c r="A51" s="361"/>
      <c r="B51" s="361"/>
      <c r="C51" s="362"/>
      <c r="D51" s="359"/>
      <c r="E51" s="344">
        <f t="shared" si="2"/>
        <v>0</v>
      </c>
      <c r="F51" s="360"/>
      <c r="H51" s="340"/>
      <c r="I51" s="342"/>
    </row>
    <row r="52" spans="1:11">
      <c r="A52" s="361"/>
      <c r="B52" s="361"/>
      <c r="C52" s="362"/>
      <c r="D52" s="359"/>
      <c r="E52" s="344">
        <f t="shared" si="2"/>
        <v>0</v>
      </c>
      <c r="F52" s="360"/>
      <c r="H52" s="340"/>
      <c r="I52" s="342"/>
    </row>
    <row r="53" spans="1:11">
      <c r="A53" s="361"/>
      <c r="B53" s="361"/>
      <c r="C53" s="362"/>
      <c r="D53" s="359"/>
      <c r="E53" s="344">
        <f t="shared" si="2"/>
        <v>0</v>
      </c>
      <c r="F53" s="360"/>
      <c r="H53" s="340"/>
      <c r="I53" s="342"/>
    </row>
    <row r="54" spans="1:11">
      <c r="A54" s="361"/>
      <c r="B54" s="361"/>
      <c r="C54" s="358"/>
      <c r="D54" s="359"/>
      <c r="E54" s="344">
        <f t="shared" si="2"/>
        <v>0</v>
      </c>
      <c r="F54" s="360"/>
      <c r="H54" s="340"/>
      <c r="I54" s="342"/>
    </row>
    <row r="55" spans="1:11" ht="36">
      <c r="A55" s="361"/>
      <c r="B55" s="364"/>
      <c r="C55" s="358"/>
      <c r="D55" s="365" t="s">
        <v>189</v>
      </c>
      <c r="E55" s="366">
        <f>SUM(E44:E54)</f>
        <v>0</v>
      </c>
      <c r="F55" s="367">
        <f>SUM(F44:F54)</f>
        <v>0</v>
      </c>
      <c r="H55" s="349" t="s">
        <v>180</v>
      </c>
      <c r="I55" s="347">
        <f>SUM(I44:I54)</f>
        <v>0</v>
      </c>
    </row>
    <row r="56" spans="1:11" ht="18.75" thickBot="1"/>
    <row r="57" spans="1:11" ht="18.75" thickBot="1">
      <c r="B57" s="324"/>
      <c r="C57" s="324"/>
      <c r="D57" s="324"/>
      <c r="E57" s="324"/>
      <c r="I57" s="352" t="s">
        <v>205</v>
      </c>
      <c r="J57" s="353">
        <f>+E55-I55</f>
        <v>0</v>
      </c>
    </row>
    <row r="58" spans="1:11">
      <c r="A58" s="324" t="s">
        <v>204</v>
      </c>
      <c r="B58" s="324"/>
      <c r="C58" s="324"/>
      <c r="D58" s="324"/>
      <c r="E58" s="324"/>
      <c r="I58" s="352"/>
      <c r="J58" s="387"/>
    </row>
    <row r="59" spans="1:11" ht="36">
      <c r="A59" s="328"/>
      <c r="B59" s="328"/>
      <c r="C59" s="384" t="s">
        <v>184</v>
      </c>
      <c r="D59" s="385" t="s">
        <v>185</v>
      </c>
    </row>
    <row r="60" spans="1:11">
      <c r="B60" s="368" t="s">
        <v>186</v>
      </c>
      <c r="C60" s="342">
        <f>+J34</f>
        <v>0</v>
      </c>
      <c r="D60" s="342">
        <f>+F55</f>
        <v>0</v>
      </c>
    </row>
    <row r="61" spans="1:11">
      <c r="B61" s="368" t="s">
        <v>187</v>
      </c>
      <c r="C61" s="342">
        <f>+E34</f>
        <v>0</v>
      </c>
      <c r="D61" s="342">
        <f>+I55</f>
        <v>0</v>
      </c>
    </row>
    <row r="62" spans="1:11">
      <c r="B62" s="368" t="s">
        <v>188</v>
      </c>
      <c r="C62" s="342">
        <f>+C60-C61</f>
        <v>0</v>
      </c>
      <c r="D62" s="342">
        <f>+D60-D61</f>
        <v>0</v>
      </c>
    </row>
    <row r="63" spans="1:11">
      <c r="B63" s="368" t="s">
        <v>207</v>
      </c>
      <c r="C63" s="369"/>
      <c r="D63" s="342">
        <f>+F55-E55</f>
        <v>0</v>
      </c>
    </row>
    <row r="64" spans="1:11">
      <c r="B64" s="368" t="s">
        <v>209</v>
      </c>
      <c r="C64" s="369"/>
      <c r="D64" s="342">
        <f>J57-J35</f>
        <v>0</v>
      </c>
      <c r="E64" s="322" t="s">
        <v>220</v>
      </c>
    </row>
    <row r="66" spans="1:11" ht="18.75" thickBot="1">
      <c r="A66" s="329" t="s">
        <v>210</v>
      </c>
      <c r="K66" s="370"/>
    </row>
    <row r="67" spans="1:11">
      <c r="B67" s="449"/>
      <c r="C67" s="450"/>
      <c r="D67" s="450"/>
      <c r="E67" s="450"/>
      <c r="F67" s="450"/>
      <c r="G67" s="450"/>
      <c r="H67" s="450"/>
      <c r="I67" s="451"/>
      <c r="K67" s="370"/>
    </row>
    <row r="68" spans="1:11">
      <c r="B68" s="452"/>
      <c r="C68" s="453"/>
      <c r="D68" s="453"/>
      <c r="E68" s="453"/>
      <c r="F68" s="453"/>
      <c r="G68" s="453"/>
      <c r="H68" s="453"/>
      <c r="I68" s="454"/>
    </row>
    <row r="69" spans="1:11">
      <c r="B69" s="452"/>
      <c r="C69" s="453"/>
      <c r="D69" s="453"/>
      <c r="E69" s="453"/>
      <c r="F69" s="453"/>
      <c r="G69" s="453"/>
      <c r="H69" s="453"/>
      <c r="I69" s="454"/>
    </row>
    <row r="70" spans="1:11">
      <c r="B70" s="452"/>
      <c r="C70" s="453"/>
      <c r="D70" s="453"/>
      <c r="E70" s="453"/>
      <c r="F70" s="453"/>
      <c r="G70" s="453"/>
      <c r="H70" s="453"/>
      <c r="I70" s="454"/>
    </row>
    <row r="71" spans="1:11" ht="18.75" thickBot="1">
      <c r="B71" s="455"/>
      <c r="C71" s="456"/>
      <c r="D71" s="456"/>
      <c r="E71" s="456"/>
      <c r="F71" s="456"/>
      <c r="G71" s="456"/>
      <c r="H71" s="456"/>
      <c r="I71" s="457"/>
    </row>
    <row r="72" spans="1:11">
      <c r="B72" s="371"/>
      <c r="C72" s="371"/>
      <c r="D72" s="371"/>
      <c r="E72" s="371"/>
      <c r="F72" s="371"/>
      <c r="G72" s="371"/>
      <c r="H72" s="371"/>
      <c r="I72" s="371"/>
    </row>
    <row r="73" spans="1:11" ht="18.75" thickBot="1">
      <c r="A73" s="329" t="s">
        <v>211</v>
      </c>
    </row>
    <row r="74" spans="1:11">
      <c r="B74" s="449"/>
      <c r="C74" s="450"/>
      <c r="D74" s="450"/>
      <c r="E74" s="450"/>
      <c r="F74" s="450"/>
      <c r="G74" s="450"/>
      <c r="H74" s="450"/>
      <c r="I74" s="451"/>
    </row>
    <row r="75" spans="1:11">
      <c r="B75" s="452"/>
      <c r="C75" s="453"/>
      <c r="D75" s="453"/>
      <c r="E75" s="453"/>
      <c r="F75" s="453"/>
      <c r="G75" s="453"/>
      <c r="H75" s="453"/>
      <c r="I75" s="454"/>
    </row>
    <row r="76" spans="1:11">
      <c r="B76" s="452"/>
      <c r="C76" s="453"/>
      <c r="D76" s="453"/>
      <c r="E76" s="453"/>
      <c r="F76" s="453"/>
      <c r="G76" s="453"/>
      <c r="H76" s="453"/>
      <c r="I76" s="454"/>
    </row>
    <row r="77" spans="1:11">
      <c r="B77" s="452"/>
      <c r="C77" s="453"/>
      <c r="D77" s="453"/>
      <c r="E77" s="453"/>
      <c r="F77" s="453"/>
      <c r="G77" s="453"/>
      <c r="H77" s="453"/>
      <c r="I77" s="454"/>
    </row>
    <row r="78" spans="1:11">
      <c r="B78" s="452"/>
      <c r="C78" s="453"/>
      <c r="D78" s="453"/>
      <c r="E78" s="453"/>
      <c r="F78" s="453"/>
      <c r="G78" s="453"/>
      <c r="H78" s="453"/>
      <c r="I78" s="454"/>
    </row>
    <row r="79" spans="1:11" ht="18.75" thickBot="1">
      <c r="B79" s="455"/>
      <c r="C79" s="456"/>
      <c r="D79" s="456"/>
      <c r="E79" s="456"/>
      <c r="F79" s="456"/>
      <c r="G79" s="456"/>
      <c r="H79" s="456"/>
      <c r="I79" s="457"/>
    </row>
    <row r="81" spans="1:8" ht="18.75" thickBot="1">
      <c r="A81" s="322" t="s">
        <v>213</v>
      </c>
      <c r="B81" s="372"/>
      <c r="C81" s="372"/>
      <c r="D81" s="372"/>
      <c r="E81" s="372"/>
      <c r="F81" s="386"/>
      <c r="G81" s="373" t="s">
        <v>1</v>
      </c>
      <c r="H81" s="372"/>
    </row>
    <row r="82" spans="1:8">
      <c r="C82" s="324"/>
      <c r="G82" s="373"/>
      <c r="H82" s="331"/>
    </row>
    <row r="83" spans="1:8" ht="18.75" thickBot="1">
      <c r="A83" s="322" t="s">
        <v>212</v>
      </c>
      <c r="B83" s="372"/>
      <c r="C83" s="372"/>
      <c r="D83" s="372"/>
      <c r="E83" s="372"/>
      <c r="F83" s="386"/>
      <c r="G83" s="373" t="s">
        <v>1</v>
      </c>
      <c r="H83" s="374"/>
    </row>
    <row r="84" spans="1:8">
      <c r="C84" s="324"/>
      <c r="D84" s="458"/>
      <c r="E84" s="458"/>
    </row>
    <row r="85" spans="1:8">
      <c r="C85" s="324"/>
      <c r="D85" s="324"/>
      <c r="E85" s="324"/>
    </row>
    <row r="86" spans="1:8">
      <c r="C86" s="324"/>
      <c r="D86" s="324"/>
      <c r="E86" s="324"/>
    </row>
    <row r="87" spans="1:8">
      <c r="B87" s="324"/>
      <c r="C87" s="324"/>
      <c r="D87" s="331"/>
      <c r="E87" s="331"/>
    </row>
    <row r="88" spans="1:8">
      <c r="D88" s="324"/>
      <c r="E88" s="323"/>
    </row>
  </sheetData>
  <mergeCells count="17">
    <mergeCell ref="A1:J1"/>
    <mergeCell ref="G7:J7"/>
    <mergeCell ref="B17:C17"/>
    <mergeCell ref="B18:C18"/>
    <mergeCell ref="A20:J20"/>
    <mergeCell ref="A39:E39"/>
    <mergeCell ref="I13:J14"/>
    <mergeCell ref="B5:E5"/>
    <mergeCell ref="B7:E7"/>
    <mergeCell ref="D11:E11"/>
    <mergeCell ref="D12:E12"/>
    <mergeCell ref="C34:D34"/>
    <mergeCell ref="A41:J41"/>
    <mergeCell ref="B67:I71"/>
    <mergeCell ref="B74:I79"/>
    <mergeCell ref="D84:E84"/>
    <mergeCell ref="A40:J40"/>
  </mergeCells>
  <printOptions horizontalCentered="1"/>
  <pageMargins left="0.7" right="0.7" top="0.75" bottom="0.75" header="0.3" footer="0.3"/>
  <pageSetup scale="58" fitToHeight="0" orientation="landscape" r:id="rId1"/>
  <headerFooter>
    <oddHeader>&amp;C&amp;"Arial,Bold"&amp;12FUNDRAISER FORM
ELEMENTARY ASB</oddHeader>
    <oddFooter>Page &amp;P of &amp;N</oddFooter>
  </headerFooter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L40" sqref="L40:L41"/>
    </sheetView>
  </sheetViews>
  <sheetFormatPr defaultRowHeight="12.75"/>
  <cols>
    <col min="1" max="1" width="9" customWidth="1"/>
    <col min="2" max="2" width="40.5703125" customWidth="1"/>
    <col min="3" max="3" width="12.85546875" customWidth="1"/>
    <col min="4" max="4" width="24.7109375" customWidth="1"/>
  </cols>
  <sheetData>
    <row r="1" spans="1:4">
      <c r="A1" s="397" t="s">
        <v>224</v>
      </c>
      <c r="B1" s="397"/>
      <c r="C1" s="397"/>
      <c r="D1" s="397"/>
    </row>
    <row r="2" spans="1:4">
      <c r="A2" s="397"/>
      <c r="B2" s="397"/>
      <c r="C2" s="397"/>
      <c r="D2" s="397"/>
    </row>
    <row r="3" spans="1:4" ht="26.25" customHeight="1">
      <c r="A3" s="398" t="s">
        <v>163</v>
      </c>
      <c r="B3" s="398"/>
      <c r="C3" s="398"/>
      <c r="D3" s="398"/>
    </row>
    <row r="4" spans="1:4" ht="21.75" customHeight="1">
      <c r="A4" s="30" t="s">
        <v>15</v>
      </c>
      <c r="B4" s="31"/>
      <c r="C4" s="28" t="s">
        <v>16</v>
      </c>
      <c r="D4" s="28"/>
    </row>
    <row r="5" spans="1:4" s="10" customFormat="1" ht="31.5">
      <c r="A5" s="28" t="s">
        <v>13</v>
      </c>
      <c r="B5" s="28" t="s">
        <v>34</v>
      </c>
      <c r="C5" s="29" t="s">
        <v>14</v>
      </c>
      <c r="D5" s="28" t="s">
        <v>215</v>
      </c>
    </row>
    <row r="6" spans="1:4">
      <c r="A6" s="12"/>
      <c r="B6" s="12"/>
      <c r="C6" s="12"/>
      <c r="D6" s="12"/>
    </row>
    <row r="7" spans="1:4">
      <c r="A7" s="12"/>
      <c r="B7" s="12"/>
      <c r="C7" s="12"/>
      <c r="D7" s="12"/>
    </row>
    <row r="8" spans="1:4">
      <c r="A8" s="12"/>
      <c r="B8" s="12"/>
      <c r="C8" s="12"/>
      <c r="D8" s="12"/>
    </row>
    <row r="9" spans="1:4">
      <c r="A9" s="12"/>
      <c r="B9" s="12"/>
      <c r="C9" s="12"/>
      <c r="D9" s="12"/>
    </row>
    <row r="10" spans="1:4">
      <c r="A10" s="12"/>
      <c r="B10" s="12"/>
      <c r="C10" s="12"/>
      <c r="D10" s="12"/>
    </row>
    <row r="11" spans="1:4">
      <c r="A11" s="12"/>
      <c r="B11" s="12"/>
      <c r="C11" s="12"/>
      <c r="D11" s="12"/>
    </row>
    <row r="12" spans="1:4">
      <c r="A12" s="12"/>
      <c r="B12" s="12"/>
      <c r="C12" s="12"/>
      <c r="D12" s="12"/>
    </row>
    <row r="13" spans="1:4">
      <c r="A13" s="12"/>
      <c r="B13" s="12"/>
      <c r="C13" s="12"/>
      <c r="D13" s="12"/>
    </row>
    <row r="14" spans="1:4">
      <c r="A14" s="12"/>
      <c r="B14" s="12"/>
      <c r="C14" s="12"/>
      <c r="D14" s="12"/>
    </row>
    <row r="15" spans="1:4">
      <c r="A15" s="12"/>
      <c r="B15" s="12"/>
      <c r="C15" s="12"/>
      <c r="D15" s="12"/>
    </row>
    <row r="16" spans="1:4">
      <c r="A16" s="12"/>
      <c r="B16" s="12"/>
      <c r="C16" s="12"/>
      <c r="D16" s="12"/>
    </row>
    <row r="17" spans="1:4">
      <c r="A17" s="12"/>
      <c r="B17" s="12"/>
      <c r="C17" s="12"/>
      <c r="D17" s="12"/>
    </row>
    <row r="18" spans="1:4">
      <c r="A18" s="12"/>
      <c r="B18" s="12"/>
      <c r="C18" s="12"/>
      <c r="D18" s="12"/>
    </row>
    <row r="19" spans="1:4">
      <c r="A19" s="12"/>
      <c r="B19" s="12"/>
      <c r="C19" s="12"/>
      <c r="D19" s="12"/>
    </row>
    <row r="20" spans="1:4">
      <c r="A20" s="12"/>
      <c r="B20" s="12"/>
      <c r="C20" s="12"/>
      <c r="D20" s="12"/>
    </row>
    <row r="21" spans="1:4">
      <c r="A21" s="12"/>
      <c r="B21" s="12"/>
      <c r="C21" s="12"/>
      <c r="D21" s="12"/>
    </row>
    <row r="22" spans="1:4">
      <c r="A22" s="12"/>
      <c r="B22" s="12"/>
      <c r="C22" s="12"/>
      <c r="D22" s="12"/>
    </row>
    <row r="23" spans="1:4">
      <c r="A23" s="12"/>
      <c r="B23" s="12"/>
      <c r="C23" s="12"/>
      <c r="D23" s="12"/>
    </row>
    <row r="24" spans="1:4">
      <c r="A24" s="12"/>
      <c r="B24" s="12"/>
      <c r="C24" s="12"/>
      <c r="D24" s="12"/>
    </row>
    <row r="25" spans="1:4">
      <c r="A25" s="12"/>
      <c r="B25" s="12"/>
      <c r="C25" s="12"/>
      <c r="D25" s="12"/>
    </row>
    <row r="26" spans="1:4">
      <c r="A26" s="12"/>
      <c r="B26" s="12"/>
      <c r="C26" s="12"/>
      <c r="D26" s="12"/>
    </row>
    <row r="27" spans="1:4">
      <c r="A27" s="12"/>
      <c r="B27" s="12"/>
      <c r="C27" s="12"/>
      <c r="D27" s="12"/>
    </row>
    <row r="28" spans="1:4">
      <c r="A28" s="12"/>
      <c r="B28" s="12"/>
      <c r="C28" s="12"/>
      <c r="D28" s="12"/>
    </row>
    <row r="29" spans="1:4">
      <c r="A29" s="12"/>
      <c r="B29" s="12"/>
      <c r="C29" s="12"/>
      <c r="D29" s="12"/>
    </row>
    <row r="30" spans="1:4">
      <c r="A30" s="12"/>
      <c r="B30" s="12"/>
      <c r="C30" s="12"/>
      <c r="D30" s="12"/>
    </row>
    <row r="31" spans="1:4">
      <c r="A31" s="12"/>
      <c r="B31" s="12"/>
      <c r="C31" s="12"/>
      <c r="D31" s="12"/>
    </row>
    <row r="32" spans="1:4">
      <c r="A32" s="12"/>
      <c r="B32" s="12"/>
      <c r="C32" s="12"/>
      <c r="D32" s="12"/>
    </row>
    <row r="33" spans="1:4">
      <c r="A33" s="12"/>
      <c r="B33" s="12"/>
      <c r="C33" s="12"/>
      <c r="D33" s="12"/>
    </row>
    <row r="34" spans="1:4">
      <c r="A34" s="12"/>
      <c r="B34" s="12"/>
      <c r="C34" s="12"/>
      <c r="D34" s="12"/>
    </row>
    <row r="35" spans="1:4">
      <c r="A35" s="12"/>
      <c r="B35" s="12"/>
      <c r="C35" s="12"/>
      <c r="D35" s="12"/>
    </row>
    <row r="36" spans="1:4">
      <c r="A36" s="12"/>
      <c r="B36" s="12"/>
      <c r="C36" s="12"/>
      <c r="D36" s="12"/>
    </row>
    <row r="37" spans="1:4">
      <c r="A37" s="12"/>
      <c r="B37" s="12"/>
      <c r="C37" s="12"/>
      <c r="D37" s="12"/>
    </row>
    <row r="38" spans="1:4">
      <c r="A38" s="12"/>
      <c r="B38" s="12"/>
      <c r="C38" s="12"/>
      <c r="D38" s="12"/>
    </row>
    <row r="39" spans="1:4">
      <c r="A39" s="12"/>
      <c r="B39" s="12"/>
      <c r="C39" s="12"/>
      <c r="D39" s="12"/>
    </row>
    <row r="40" spans="1:4">
      <c r="A40" s="12"/>
      <c r="B40" s="12"/>
      <c r="C40" s="12"/>
      <c r="D40" s="12"/>
    </row>
    <row r="41" spans="1:4">
      <c r="A41" s="12"/>
      <c r="B41" s="12"/>
      <c r="C41" s="12"/>
      <c r="D41" s="12"/>
    </row>
    <row r="42" spans="1:4">
      <c r="A42" s="12"/>
      <c r="B42" s="12"/>
      <c r="C42" s="12"/>
      <c r="D42" s="12"/>
    </row>
    <row r="43" spans="1:4">
      <c r="A43" s="12"/>
      <c r="B43" s="12"/>
      <c r="C43" s="12"/>
      <c r="D43" s="12"/>
    </row>
    <row r="44" spans="1:4">
      <c r="A44" s="12"/>
      <c r="B44" s="12"/>
      <c r="C44" s="12"/>
      <c r="D44" s="12"/>
    </row>
    <row r="45" spans="1:4">
      <c r="A45" s="12"/>
      <c r="B45" s="12"/>
      <c r="C45" s="12"/>
      <c r="D45" s="12"/>
    </row>
    <row r="46" spans="1:4">
      <c r="A46" s="12"/>
      <c r="B46" s="12"/>
      <c r="C46" s="12"/>
      <c r="D46" s="12"/>
    </row>
    <row r="47" spans="1:4">
      <c r="A47" s="12"/>
      <c r="B47" s="12"/>
      <c r="C47" s="12"/>
      <c r="D47" s="12"/>
    </row>
    <row r="48" spans="1:4">
      <c r="A48" s="12"/>
      <c r="B48" s="12"/>
      <c r="C48" s="12"/>
      <c r="D48" s="12"/>
    </row>
    <row r="49" spans="1:4">
      <c r="A49" s="12"/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  <row r="52" spans="1:4">
      <c r="A52" s="12"/>
      <c r="B52" s="12"/>
      <c r="C52" s="12"/>
      <c r="D52" s="12"/>
    </row>
    <row r="54" spans="1:4">
      <c r="A54" s="400" t="s">
        <v>17</v>
      </c>
      <c r="B54" s="401"/>
      <c r="C54" s="400" t="s">
        <v>18</v>
      </c>
      <c r="D54" s="401"/>
    </row>
    <row r="55" spans="1:4">
      <c r="A55" s="400" t="s">
        <v>19</v>
      </c>
      <c r="B55" s="401"/>
      <c r="C55" s="402" t="s">
        <v>202</v>
      </c>
      <c r="D55" s="401"/>
    </row>
    <row r="56" spans="1:4">
      <c r="A56" s="399" t="s">
        <v>4</v>
      </c>
      <c r="B56" s="399"/>
    </row>
  </sheetData>
  <mergeCells count="7">
    <mergeCell ref="A1:D2"/>
    <mergeCell ref="A3:D3"/>
    <mergeCell ref="A56:B56"/>
    <mergeCell ref="A54:B54"/>
    <mergeCell ref="A55:B55"/>
    <mergeCell ref="C54:D54"/>
    <mergeCell ref="C55:D55"/>
  </mergeCells>
  <phoneticPr fontId="0" type="noConversion"/>
  <printOptions horizontalCentered="1" gridLines="1"/>
  <pageMargins left="0.5" right="0.5" top="0.5" bottom="0.5" header="0.5" footer="0.5"/>
  <pageSetup scale="96" orientation="portrait" r:id="rId1"/>
  <headerFooter alignWithMargins="0"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L40" sqref="L40:L41"/>
    </sheetView>
  </sheetViews>
  <sheetFormatPr defaultColWidth="11" defaultRowHeight="12.75"/>
  <cols>
    <col min="1" max="5" width="11" customWidth="1"/>
    <col min="6" max="6" width="16.28515625" customWidth="1"/>
    <col min="7" max="7" width="25" customWidth="1"/>
  </cols>
  <sheetData>
    <row r="1" spans="1:7" ht="17.25" customHeight="1">
      <c r="A1" s="19" t="s">
        <v>30</v>
      </c>
      <c r="B1" s="19"/>
      <c r="C1" s="409"/>
      <c r="D1" s="409"/>
      <c r="E1" s="409"/>
      <c r="F1" s="409"/>
      <c r="G1" s="410"/>
    </row>
    <row r="2" spans="1:7" ht="21" customHeight="1">
      <c r="A2" s="19" t="s">
        <v>31</v>
      </c>
      <c r="B2" s="19"/>
      <c r="C2" s="409"/>
      <c r="D2" s="409"/>
      <c r="E2" s="409"/>
      <c r="F2" s="409"/>
      <c r="G2" s="410"/>
    </row>
    <row r="3" spans="1:7" ht="18.75" customHeight="1">
      <c r="A3" s="19" t="s">
        <v>32</v>
      </c>
      <c r="B3" s="19"/>
      <c r="C3" s="409"/>
      <c r="D3" s="409"/>
      <c r="E3" s="409"/>
      <c r="F3" s="409"/>
      <c r="G3" s="410"/>
    </row>
    <row r="4" spans="1:7" ht="21.75" customHeight="1">
      <c r="A4" s="19" t="s">
        <v>33</v>
      </c>
      <c r="B4" s="19"/>
      <c r="C4" s="409"/>
      <c r="D4" s="409"/>
      <c r="E4" s="409"/>
      <c r="F4" s="409"/>
      <c r="G4" s="410"/>
    </row>
    <row r="5" spans="1:7" ht="13.5" thickBot="1"/>
    <row r="6" spans="1:7" ht="16.5" thickBot="1">
      <c r="A6" s="414" t="s">
        <v>25</v>
      </c>
      <c r="B6" s="414"/>
      <c r="C6" s="414"/>
      <c r="D6" s="414"/>
      <c r="F6" s="32" t="s">
        <v>76</v>
      </c>
      <c r="G6" s="33"/>
    </row>
    <row r="7" spans="1:7">
      <c r="A7" s="24"/>
      <c r="B7" s="22"/>
      <c r="C7" s="22"/>
      <c r="D7" s="25"/>
    </row>
    <row r="8" spans="1:7">
      <c r="A8" s="20"/>
      <c r="B8" s="13"/>
      <c r="C8" s="13"/>
      <c r="D8" s="26"/>
      <c r="F8" s="84"/>
    </row>
    <row r="9" spans="1:7">
      <c r="A9" s="20"/>
      <c r="B9" s="13"/>
      <c r="C9" s="13"/>
      <c r="D9" s="26"/>
    </row>
    <row r="10" spans="1:7">
      <c r="A10" s="20"/>
      <c r="B10" s="13"/>
      <c r="C10" s="13"/>
      <c r="D10" s="26"/>
    </row>
    <row r="11" spans="1:7">
      <c r="A11" s="21"/>
      <c r="B11" s="23"/>
      <c r="C11" s="23"/>
      <c r="D11" s="23"/>
    </row>
    <row r="12" spans="1:7" ht="45" customHeight="1">
      <c r="A12" s="34" t="s">
        <v>20</v>
      </c>
      <c r="B12" s="411" t="s">
        <v>21</v>
      </c>
      <c r="C12" s="412"/>
      <c r="D12" s="413"/>
      <c r="E12" s="35" t="s">
        <v>22</v>
      </c>
      <c r="F12" s="35" t="s">
        <v>23</v>
      </c>
      <c r="G12" s="35" t="s">
        <v>24</v>
      </c>
    </row>
    <row r="13" spans="1:7" ht="15">
      <c r="A13" s="17"/>
      <c r="B13" s="403"/>
      <c r="C13" s="404"/>
      <c r="D13" s="405"/>
      <c r="E13" s="17"/>
      <c r="F13" s="14"/>
      <c r="G13" s="14"/>
    </row>
    <row r="14" spans="1:7" ht="15">
      <c r="A14" s="15"/>
      <c r="B14" s="406"/>
      <c r="C14" s="407"/>
      <c r="D14" s="408"/>
      <c r="E14" s="15"/>
      <c r="F14" s="12"/>
      <c r="G14" s="12"/>
    </row>
    <row r="15" spans="1:7" ht="15">
      <c r="A15" s="15"/>
      <c r="B15" s="406"/>
      <c r="C15" s="407"/>
      <c r="D15" s="408"/>
      <c r="E15" s="15"/>
      <c r="F15" s="12"/>
      <c r="G15" s="12"/>
    </row>
    <row r="16" spans="1:7" ht="15">
      <c r="A16" s="15"/>
      <c r="B16" s="406"/>
      <c r="C16" s="407"/>
      <c r="D16" s="408"/>
      <c r="E16" s="15"/>
      <c r="F16" s="12"/>
      <c r="G16" s="12"/>
    </row>
    <row r="17" spans="1:7" ht="15">
      <c r="A17" s="15"/>
      <c r="B17" s="406"/>
      <c r="C17" s="407"/>
      <c r="D17" s="408"/>
      <c r="E17" s="15"/>
      <c r="F17" s="12"/>
      <c r="G17" s="12"/>
    </row>
    <row r="18" spans="1:7" ht="15">
      <c r="A18" s="15"/>
      <c r="B18" s="406"/>
      <c r="C18" s="407"/>
      <c r="D18" s="408"/>
      <c r="E18" s="15"/>
      <c r="F18" s="12"/>
      <c r="G18" s="12"/>
    </row>
    <row r="19" spans="1:7" ht="15">
      <c r="A19" s="15"/>
      <c r="B19" s="406"/>
      <c r="C19" s="407"/>
      <c r="D19" s="408"/>
      <c r="E19" s="15"/>
      <c r="F19" s="12"/>
      <c r="G19" s="12"/>
    </row>
    <row r="20" spans="1:7" ht="15">
      <c r="A20" s="15"/>
      <c r="B20" s="406"/>
      <c r="C20" s="407"/>
      <c r="D20" s="408"/>
      <c r="E20" s="15"/>
      <c r="F20" s="12"/>
      <c r="G20" s="12"/>
    </row>
    <row r="21" spans="1:7" ht="15">
      <c r="A21" s="15"/>
      <c r="B21" s="406"/>
      <c r="C21" s="407"/>
      <c r="D21" s="408"/>
      <c r="E21" s="15"/>
      <c r="F21" s="12"/>
      <c r="G21" s="12"/>
    </row>
    <row r="22" spans="1:7" ht="15">
      <c r="A22" s="15"/>
      <c r="B22" s="406"/>
      <c r="C22" s="407"/>
      <c r="D22" s="408"/>
      <c r="E22" s="15"/>
      <c r="F22" s="12"/>
      <c r="G22" s="12"/>
    </row>
    <row r="23" spans="1:7" ht="15">
      <c r="A23" s="15"/>
      <c r="B23" s="406"/>
      <c r="C23" s="407"/>
      <c r="D23" s="408"/>
      <c r="E23" s="15"/>
      <c r="F23" s="12"/>
      <c r="G23" s="12"/>
    </row>
    <row r="24" spans="1:7" ht="15">
      <c r="A24" s="15"/>
      <c r="B24" s="406"/>
      <c r="C24" s="407"/>
      <c r="D24" s="408"/>
      <c r="E24" s="15"/>
      <c r="F24" s="12"/>
      <c r="G24" s="12"/>
    </row>
    <row r="25" spans="1:7" ht="15">
      <c r="A25" s="15"/>
      <c r="B25" s="406"/>
      <c r="C25" s="407"/>
      <c r="D25" s="408"/>
      <c r="E25" s="15"/>
      <c r="F25" s="12"/>
      <c r="G25" s="12"/>
    </row>
    <row r="26" spans="1:7" ht="15">
      <c r="A26" s="15"/>
      <c r="B26" s="406"/>
      <c r="C26" s="407"/>
      <c r="D26" s="408"/>
      <c r="E26" s="15"/>
      <c r="F26" s="12"/>
      <c r="G26" s="12"/>
    </row>
    <row r="27" spans="1:7" ht="15">
      <c r="A27" s="15"/>
      <c r="B27" s="406"/>
      <c r="C27" s="407"/>
      <c r="D27" s="408"/>
      <c r="E27" s="15"/>
      <c r="F27" s="12"/>
      <c r="G27" s="12"/>
    </row>
    <row r="28" spans="1:7" ht="15">
      <c r="A28" s="15"/>
      <c r="B28" s="406"/>
      <c r="C28" s="407"/>
      <c r="D28" s="408"/>
      <c r="E28" s="15"/>
      <c r="F28" s="12"/>
      <c r="G28" s="12"/>
    </row>
    <row r="29" spans="1:7" ht="15">
      <c r="A29" s="15"/>
      <c r="B29" s="406"/>
      <c r="C29" s="407"/>
      <c r="D29" s="408"/>
      <c r="E29" s="15"/>
      <c r="F29" s="12"/>
      <c r="G29" s="12"/>
    </row>
    <row r="30" spans="1:7" ht="15">
      <c r="A30" s="15"/>
      <c r="B30" s="406"/>
      <c r="C30" s="407"/>
      <c r="D30" s="408"/>
      <c r="E30" s="15"/>
      <c r="F30" s="12"/>
      <c r="G30" s="12"/>
    </row>
    <row r="31" spans="1:7" ht="15">
      <c r="A31" s="15"/>
      <c r="B31" s="406"/>
      <c r="C31" s="407"/>
      <c r="D31" s="408"/>
      <c r="E31" s="15"/>
      <c r="F31" s="12"/>
      <c r="G31" s="12"/>
    </row>
    <row r="32" spans="1:7" ht="15">
      <c r="A32" s="15"/>
      <c r="B32" s="406"/>
      <c r="C32" s="407"/>
      <c r="D32" s="408"/>
      <c r="E32" s="15"/>
      <c r="F32" s="12"/>
      <c r="G32" s="12"/>
    </row>
    <row r="33" spans="1:9" ht="15">
      <c r="A33" s="15"/>
      <c r="B33" s="406"/>
      <c r="C33" s="407"/>
      <c r="D33" s="408"/>
      <c r="E33" s="15"/>
      <c r="F33" s="12"/>
      <c r="G33" s="12"/>
    </row>
    <row r="34" spans="1:9" ht="18.75" customHeight="1">
      <c r="A34" s="418" t="s">
        <v>73</v>
      </c>
      <c r="B34" s="418"/>
      <c r="C34" s="418"/>
      <c r="D34" s="79"/>
      <c r="F34" s="79" t="s">
        <v>27</v>
      </c>
      <c r="G34" s="37"/>
    </row>
    <row r="35" spans="1:9" ht="18" customHeight="1" thickBot="1">
      <c r="A35" s="161"/>
      <c r="B35" s="161"/>
      <c r="C35" s="161"/>
      <c r="D35" s="161"/>
      <c r="E35" s="80"/>
      <c r="F35" s="80" t="s">
        <v>26</v>
      </c>
      <c r="G35" s="16"/>
    </row>
    <row r="36" spans="1:9" ht="17.25" customHeight="1">
      <c r="A36" s="164" t="s">
        <v>66</v>
      </c>
      <c r="B36" s="164"/>
      <c r="C36" s="164" t="s">
        <v>12</v>
      </c>
      <c r="D36" s="168" t="s">
        <v>13</v>
      </c>
      <c r="E36" s="80"/>
      <c r="F36" s="81"/>
      <c r="G36" s="16"/>
    </row>
    <row r="37" spans="1:9" ht="15.75" thickBot="1">
      <c r="A37" s="169"/>
      <c r="B37" s="169"/>
      <c r="C37" s="169"/>
      <c r="D37" s="169"/>
      <c r="E37" s="27"/>
      <c r="F37" s="27"/>
      <c r="G37" s="36"/>
    </row>
    <row r="38" spans="1:9" ht="15">
      <c r="A38" s="164" t="s">
        <v>68</v>
      </c>
      <c r="B38" s="164"/>
      <c r="C38" s="164"/>
      <c r="D38" s="168" t="s">
        <v>13</v>
      </c>
      <c r="E38" s="166" t="s">
        <v>28</v>
      </c>
      <c r="F38" s="167"/>
      <c r="G38" s="163"/>
    </row>
    <row r="39" spans="1:9" ht="15.75">
      <c r="A39" s="27"/>
      <c r="B39" s="27"/>
      <c r="C39" s="27"/>
      <c r="D39" s="80"/>
      <c r="E39" s="80"/>
      <c r="F39" s="82"/>
      <c r="G39" s="42"/>
    </row>
    <row r="40" spans="1:9">
      <c r="A40" s="419" t="s">
        <v>29</v>
      </c>
      <c r="B40" s="419"/>
      <c r="C40" s="165"/>
      <c r="D40" s="165"/>
      <c r="E40" s="165"/>
      <c r="F40" s="165"/>
      <c r="G40" s="165"/>
    </row>
    <row r="41" spans="1:9">
      <c r="A41" s="164" t="s">
        <v>216</v>
      </c>
      <c r="B41" s="164"/>
      <c r="C41" s="164"/>
      <c r="D41" s="164"/>
      <c r="E41" s="164"/>
      <c r="F41" s="164"/>
      <c r="G41" s="164"/>
    </row>
    <row r="42" spans="1:9">
      <c r="A42" s="164" t="s">
        <v>77</v>
      </c>
      <c r="B42" s="164"/>
      <c r="C42" s="164"/>
      <c r="D42" s="164"/>
      <c r="E42" s="164"/>
      <c r="F42" s="164"/>
      <c r="G42" s="164"/>
    </row>
    <row r="43" spans="1:9">
      <c r="E43" s="415"/>
      <c r="F43" s="416"/>
      <c r="G43" s="416"/>
      <c r="H43" s="18"/>
      <c r="I43" s="18"/>
    </row>
    <row r="44" spans="1:9" ht="12" customHeight="1">
      <c r="E44" s="417"/>
      <c r="F44" s="417"/>
      <c r="G44" s="417"/>
      <c r="H44" s="18"/>
      <c r="I44" s="18"/>
    </row>
    <row r="45" spans="1:9">
      <c r="E45" s="102"/>
      <c r="F45" s="102"/>
      <c r="G45" s="102"/>
    </row>
    <row r="46" spans="1:9">
      <c r="E46" s="102"/>
      <c r="F46" s="102"/>
      <c r="G46" s="102"/>
    </row>
    <row r="47" spans="1:9">
      <c r="E47" s="162"/>
      <c r="F47" s="162"/>
      <c r="G47" s="162"/>
    </row>
    <row r="54" spans="1:6" ht="15">
      <c r="A54" s="1"/>
      <c r="B54" s="1"/>
      <c r="C54" s="1"/>
      <c r="D54" s="1"/>
      <c r="E54" s="1"/>
      <c r="F54" s="1"/>
    </row>
  </sheetData>
  <mergeCells count="31">
    <mergeCell ref="B27:D27"/>
    <mergeCell ref="E43:G43"/>
    <mergeCell ref="E44:G44"/>
    <mergeCell ref="A34:C34"/>
    <mergeCell ref="B29:D29"/>
    <mergeCell ref="B30:D30"/>
    <mergeCell ref="B31:D31"/>
    <mergeCell ref="B32:D32"/>
    <mergeCell ref="B33:D33"/>
    <mergeCell ref="A40:B40"/>
    <mergeCell ref="B28:D28"/>
    <mergeCell ref="B23:D23"/>
    <mergeCell ref="B24:D24"/>
    <mergeCell ref="B25:D25"/>
    <mergeCell ref="B26:D26"/>
    <mergeCell ref="B21:D21"/>
    <mergeCell ref="C1:G1"/>
    <mergeCell ref="C2:G2"/>
    <mergeCell ref="C3:G3"/>
    <mergeCell ref="C4:G4"/>
    <mergeCell ref="B12:D12"/>
    <mergeCell ref="A6:D6"/>
    <mergeCell ref="B13:D13"/>
    <mergeCell ref="B14:D14"/>
    <mergeCell ref="B15:D15"/>
    <mergeCell ref="B16:D16"/>
    <mergeCell ref="B22:D22"/>
    <mergeCell ref="B17:D17"/>
    <mergeCell ref="B18:D18"/>
    <mergeCell ref="B19:D19"/>
    <mergeCell ref="B20:D20"/>
  </mergeCells>
  <printOptions horizontalCentered="1"/>
  <pageMargins left="0.7" right="0.7" top="0.75" bottom="0.75" header="0.3" footer="0.3"/>
  <pageSetup scale="96" orientation="portrait" r:id="rId1"/>
  <headerFooter>
    <oddHeader>&amp;C&amp;"Arial,Bold"&amp;12RIALTO UNIFIED SCHOOL DISTRICT
PURCHASE ORDER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B1" zoomScaleNormal="100" workbookViewId="0">
      <selection activeCell="L40" sqref="L40:L41"/>
    </sheetView>
  </sheetViews>
  <sheetFormatPr defaultRowHeight="15.75" customHeight="1"/>
  <cols>
    <col min="1" max="1" width="0.85546875" hidden="1" customWidth="1"/>
    <col min="2" max="2" width="13.7109375" customWidth="1"/>
    <col min="3" max="3" width="30.7109375" customWidth="1"/>
    <col min="4" max="4" width="4.7109375" customWidth="1"/>
    <col min="5" max="5" width="3.85546875" customWidth="1"/>
    <col min="6" max="6" width="10.7109375" customWidth="1"/>
    <col min="7" max="7" width="16.28515625" customWidth="1"/>
    <col min="8" max="8" width="0.85546875" hidden="1" customWidth="1"/>
    <col min="9" max="9" width="21.42578125" customWidth="1"/>
    <col min="10" max="10" width="0.140625" customWidth="1"/>
    <col min="11" max="11" width="3.42578125" customWidth="1"/>
  </cols>
  <sheetData>
    <row r="1" spans="1:10" ht="22.5" customHeight="1">
      <c r="B1" s="147" t="s">
        <v>49</v>
      </c>
      <c r="C1" s="148"/>
      <c r="D1" s="148"/>
      <c r="E1" s="148"/>
      <c r="F1" s="108"/>
      <c r="G1" s="109" t="s">
        <v>50</v>
      </c>
      <c r="H1" s="110" t="s">
        <v>50</v>
      </c>
      <c r="I1" s="111"/>
      <c r="J1" s="112"/>
    </row>
    <row r="2" spans="1:10" ht="15.75" customHeight="1">
      <c r="B2" s="199" t="s">
        <v>80</v>
      </c>
      <c r="C2" s="86"/>
      <c r="D2" s="86"/>
      <c r="E2" s="86"/>
      <c r="F2" s="86"/>
      <c r="G2" s="86"/>
      <c r="H2" s="86"/>
      <c r="I2" s="86"/>
      <c r="J2" s="113"/>
    </row>
    <row r="3" spans="1:10" ht="15.75" customHeight="1">
      <c r="B3" s="114"/>
      <c r="C3" s="7"/>
      <c r="D3" s="7"/>
      <c r="E3" s="7"/>
      <c r="F3" s="7"/>
      <c r="G3" s="126" t="s">
        <v>51</v>
      </c>
      <c r="H3" s="87" t="s">
        <v>51</v>
      </c>
      <c r="I3" s="85"/>
      <c r="J3" s="113"/>
    </row>
    <row r="4" spans="1:10" ht="15.75" customHeight="1">
      <c r="B4" s="155" t="s">
        <v>69</v>
      </c>
      <c r="C4" s="156"/>
      <c r="D4" s="7"/>
      <c r="E4" s="7"/>
      <c r="F4" s="7"/>
      <c r="G4" s="7"/>
      <c r="H4" s="7"/>
      <c r="I4" s="7"/>
      <c r="J4" s="113"/>
    </row>
    <row r="5" spans="1:10" ht="15.75" customHeight="1">
      <c r="B5" s="149"/>
      <c r="C5" s="157"/>
      <c r="D5" s="7"/>
      <c r="E5" s="7"/>
      <c r="F5" s="100" t="s">
        <v>52</v>
      </c>
      <c r="G5" s="101"/>
      <c r="H5" s="101"/>
      <c r="I5" s="101"/>
      <c r="J5" s="115"/>
    </row>
    <row r="6" spans="1:10" ht="15.75" customHeight="1">
      <c r="B6" s="160" t="s">
        <v>70</v>
      </c>
      <c r="C6" s="157"/>
      <c r="D6" s="7"/>
      <c r="E6" s="7"/>
      <c r="F6" s="100" t="s">
        <v>72</v>
      </c>
      <c r="G6" s="101"/>
      <c r="H6" s="101"/>
      <c r="I6" s="101"/>
      <c r="J6" s="115"/>
    </row>
    <row r="7" spans="1:10" ht="15.75" customHeight="1">
      <c r="B7" s="149"/>
      <c r="C7" s="157"/>
      <c r="D7" s="7"/>
      <c r="E7" s="7"/>
      <c r="F7" s="100" t="s">
        <v>53</v>
      </c>
      <c r="G7" s="101"/>
      <c r="H7" s="101"/>
      <c r="I7" s="101"/>
      <c r="J7" s="115"/>
    </row>
    <row r="8" spans="1:10" ht="15.75" customHeight="1">
      <c r="B8" s="160" t="s">
        <v>70</v>
      </c>
      <c r="C8" s="157"/>
      <c r="D8" s="7"/>
      <c r="E8" s="7"/>
      <c r="F8" s="103"/>
      <c r="G8" s="104"/>
      <c r="H8" s="104"/>
      <c r="I8" s="104"/>
      <c r="J8" s="116"/>
    </row>
    <row r="9" spans="1:10" ht="15.75" customHeight="1">
      <c r="B9" s="158"/>
      <c r="C9" s="159"/>
      <c r="D9" s="7"/>
      <c r="E9" s="7"/>
      <c r="F9" s="153" t="s">
        <v>54</v>
      </c>
      <c r="G9" s="99" t="s">
        <v>55</v>
      </c>
      <c r="H9" s="99"/>
      <c r="I9" s="99"/>
      <c r="J9" s="116"/>
    </row>
    <row r="10" spans="1:10" ht="15.75" customHeight="1">
      <c r="B10" s="150"/>
      <c r="C10" s="44"/>
      <c r="D10" s="7"/>
      <c r="E10" s="7"/>
      <c r="F10" s="153"/>
      <c r="G10" s="99"/>
      <c r="H10" s="99"/>
      <c r="I10" s="99"/>
      <c r="J10" s="113"/>
    </row>
    <row r="11" spans="1:10" ht="13.5" customHeight="1">
      <c r="B11" s="151"/>
      <c r="C11" s="44"/>
      <c r="D11" s="7"/>
      <c r="E11" s="7"/>
      <c r="F11" s="154" t="s">
        <v>13</v>
      </c>
      <c r="G11" s="99" t="s">
        <v>55</v>
      </c>
      <c r="H11" s="99"/>
      <c r="I11" s="99"/>
      <c r="J11" s="113"/>
    </row>
    <row r="12" spans="1:10" ht="15.75" customHeight="1">
      <c r="B12" s="151"/>
      <c r="C12" s="44"/>
      <c r="D12" s="7"/>
      <c r="E12" s="7"/>
      <c r="F12" s="154"/>
      <c r="G12" s="99"/>
      <c r="H12" s="99"/>
      <c r="I12" s="99"/>
      <c r="J12" s="113"/>
    </row>
    <row r="13" spans="1:10" ht="15.75" customHeight="1" thickBot="1">
      <c r="B13" s="152"/>
      <c r="C13" s="44"/>
      <c r="D13" s="7"/>
      <c r="E13" s="7"/>
      <c r="F13" s="7"/>
      <c r="G13" s="7"/>
      <c r="H13" s="7"/>
      <c r="I13" s="170"/>
      <c r="J13" s="113"/>
    </row>
    <row r="14" spans="1:10" ht="15.75" customHeight="1" thickBot="1">
      <c r="B14" s="176" t="s">
        <v>7</v>
      </c>
      <c r="C14" s="423" t="s">
        <v>79</v>
      </c>
      <c r="D14" s="424"/>
      <c r="E14" s="86"/>
      <c r="F14" s="423" t="s">
        <v>78</v>
      </c>
      <c r="G14" s="424"/>
      <c r="H14" s="177"/>
      <c r="I14" s="176" t="s">
        <v>7</v>
      </c>
      <c r="J14" s="113"/>
    </row>
    <row r="15" spans="1:10" ht="15.75" customHeight="1" thickBot="1">
      <c r="B15" s="171"/>
      <c r="C15" s="172"/>
      <c r="D15" s="172"/>
      <c r="E15" s="172"/>
      <c r="F15" s="172"/>
      <c r="G15" s="172"/>
      <c r="H15" s="172"/>
      <c r="I15" s="107"/>
      <c r="J15" s="113"/>
    </row>
    <row r="16" spans="1:10" ht="15.75" customHeight="1" thickTop="1">
      <c r="A16" s="89"/>
      <c r="B16" s="173"/>
      <c r="C16" s="174"/>
      <c r="D16" s="174"/>
      <c r="E16" s="174"/>
      <c r="F16" s="175"/>
      <c r="G16" s="175"/>
      <c r="H16" s="174"/>
      <c r="I16" s="174"/>
      <c r="J16" s="117"/>
    </row>
    <row r="17" spans="1:10" ht="15.75" customHeight="1" thickBot="1">
      <c r="A17" s="90"/>
      <c r="B17" s="118" t="s">
        <v>56</v>
      </c>
      <c r="C17" s="91" t="s">
        <v>57</v>
      </c>
      <c r="D17" s="92"/>
      <c r="E17" s="92"/>
      <c r="F17" s="93"/>
      <c r="G17" s="94" t="s">
        <v>58</v>
      </c>
      <c r="H17" s="95"/>
      <c r="I17" s="91" t="s">
        <v>59</v>
      </c>
      <c r="J17" s="119"/>
    </row>
    <row r="18" spans="1:10" ht="15.75" customHeight="1" thickTop="1">
      <c r="A18" s="96"/>
      <c r="B18" s="120"/>
      <c r="C18" s="88"/>
      <c r="D18" s="88"/>
      <c r="E18" s="88"/>
      <c r="F18" s="97"/>
      <c r="G18" s="97"/>
      <c r="H18" s="88"/>
      <c r="I18" s="88"/>
      <c r="J18" s="121"/>
    </row>
    <row r="19" spans="1:10" ht="15.75" customHeight="1">
      <c r="A19" s="96"/>
      <c r="B19" s="120"/>
      <c r="C19" s="88"/>
      <c r="D19" s="88"/>
      <c r="E19" s="88"/>
      <c r="F19" s="97"/>
      <c r="G19" s="97"/>
      <c r="H19" s="88"/>
      <c r="I19" s="88"/>
      <c r="J19" s="121"/>
    </row>
    <row r="20" spans="1:10" ht="15.75" customHeight="1">
      <c r="A20" s="96"/>
      <c r="B20" s="120"/>
      <c r="C20" s="88"/>
      <c r="D20" s="88"/>
      <c r="E20" s="88"/>
      <c r="F20" s="97"/>
      <c r="G20" s="97"/>
      <c r="H20" s="88"/>
      <c r="I20" s="88"/>
      <c r="J20" s="121"/>
    </row>
    <row r="21" spans="1:10" ht="15.75" customHeight="1">
      <c r="A21" s="96"/>
      <c r="B21" s="120"/>
      <c r="C21" s="88"/>
      <c r="D21" s="88"/>
      <c r="E21" s="88"/>
      <c r="F21" s="97"/>
      <c r="G21" s="178"/>
      <c r="H21" s="88"/>
      <c r="I21" s="88"/>
      <c r="J21" s="121"/>
    </row>
    <row r="22" spans="1:10" ht="15.75" customHeight="1">
      <c r="A22" s="96"/>
      <c r="B22" s="120"/>
      <c r="C22" s="88"/>
      <c r="D22" s="88"/>
      <c r="E22" s="88"/>
      <c r="F22" s="97"/>
      <c r="G22" s="97"/>
      <c r="H22" s="88"/>
      <c r="I22" s="88"/>
      <c r="J22" s="121"/>
    </row>
    <row r="23" spans="1:10" ht="15.75" customHeight="1">
      <c r="A23" s="96"/>
      <c r="B23" s="120"/>
      <c r="C23" s="88"/>
      <c r="D23" s="88"/>
      <c r="E23" s="88"/>
      <c r="F23" s="97"/>
      <c r="G23" s="97"/>
      <c r="H23" s="88"/>
      <c r="I23" s="88"/>
      <c r="J23" s="121"/>
    </row>
    <row r="24" spans="1:10" ht="15.75" customHeight="1">
      <c r="A24" s="96"/>
      <c r="B24" s="120"/>
      <c r="C24" s="88"/>
      <c r="D24" s="88"/>
      <c r="E24" s="88"/>
      <c r="F24" s="97"/>
      <c r="G24" s="97"/>
      <c r="H24" s="88"/>
      <c r="I24" s="88"/>
      <c r="J24" s="121"/>
    </row>
    <row r="25" spans="1:10" ht="15.75" customHeight="1">
      <c r="A25" s="96"/>
      <c r="B25" s="120"/>
      <c r="C25" s="88"/>
      <c r="D25" s="88"/>
      <c r="E25" s="88"/>
      <c r="F25" s="97"/>
      <c r="G25" s="97"/>
      <c r="H25" s="88"/>
      <c r="I25" s="88"/>
      <c r="J25" s="121"/>
    </row>
    <row r="26" spans="1:10" ht="15.75" customHeight="1">
      <c r="A26" s="96"/>
      <c r="B26" s="120"/>
      <c r="C26" s="88"/>
      <c r="D26" s="88"/>
      <c r="E26" s="88"/>
      <c r="F26" s="97"/>
      <c r="G26" s="97"/>
      <c r="H26" s="88"/>
      <c r="I26" s="88"/>
      <c r="J26" s="121"/>
    </row>
    <row r="27" spans="1:10" ht="15.75" customHeight="1">
      <c r="A27" s="96"/>
      <c r="B27" s="120"/>
      <c r="C27" s="88"/>
      <c r="D27" s="88"/>
      <c r="E27" s="88"/>
      <c r="F27" s="97"/>
      <c r="G27" s="97"/>
      <c r="H27" s="88"/>
      <c r="I27" s="88"/>
      <c r="J27" s="121"/>
    </row>
    <row r="28" spans="1:10" ht="15.75" customHeight="1">
      <c r="A28" s="96"/>
      <c r="B28" s="120"/>
      <c r="C28" s="88"/>
      <c r="D28" s="88"/>
      <c r="E28" s="88"/>
      <c r="F28" s="97"/>
      <c r="G28" s="97"/>
      <c r="H28" s="88"/>
      <c r="I28" s="88"/>
      <c r="J28" s="121"/>
    </row>
    <row r="29" spans="1:10" ht="15.75" customHeight="1">
      <c r="A29" s="96"/>
      <c r="B29" s="120"/>
      <c r="C29" s="88"/>
      <c r="D29" s="88"/>
      <c r="E29" s="88"/>
      <c r="F29" s="97"/>
      <c r="G29" s="97"/>
      <c r="H29" s="88"/>
      <c r="I29" s="88"/>
      <c r="J29" s="121"/>
    </row>
    <row r="30" spans="1:10" ht="15.75" customHeight="1">
      <c r="A30" s="96"/>
      <c r="B30" s="120"/>
      <c r="C30" s="88"/>
      <c r="D30" s="88"/>
      <c r="E30" s="88"/>
      <c r="F30" s="97"/>
      <c r="G30" s="97"/>
      <c r="H30" s="88"/>
      <c r="I30" s="88"/>
      <c r="J30" s="121"/>
    </row>
    <row r="31" spans="1:10" ht="15.75" customHeight="1">
      <c r="A31" s="96"/>
      <c r="B31" s="120"/>
      <c r="C31" s="88"/>
      <c r="D31" s="88"/>
      <c r="E31" s="88"/>
      <c r="F31" s="97"/>
      <c r="G31" s="97"/>
      <c r="H31" s="88"/>
      <c r="I31" s="88"/>
      <c r="J31" s="121"/>
    </row>
    <row r="32" spans="1:10" ht="15.75" customHeight="1">
      <c r="A32" s="96"/>
      <c r="B32" s="120"/>
      <c r="C32" s="105" t="s">
        <v>60</v>
      </c>
      <c r="D32" s="105"/>
      <c r="E32" s="105"/>
      <c r="F32" s="106"/>
      <c r="G32" s="97"/>
      <c r="H32" s="88"/>
      <c r="I32" s="88"/>
      <c r="J32" s="121"/>
    </row>
    <row r="33" spans="1:10" ht="15.75" customHeight="1" thickBot="1">
      <c r="A33" s="98"/>
      <c r="B33" s="128"/>
      <c r="C33" s="129" t="s">
        <v>61</v>
      </c>
      <c r="D33" s="129"/>
      <c r="E33" s="129"/>
      <c r="F33" s="130"/>
      <c r="G33" s="131" t="s">
        <v>62</v>
      </c>
      <c r="H33" s="99"/>
      <c r="I33" s="99"/>
      <c r="J33" s="127"/>
    </row>
    <row r="34" spans="1:10" ht="15.75" customHeight="1" thickTop="1">
      <c r="A34" s="7"/>
      <c r="B34" s="420" t="s">
        <v>71</v>
      </c>
      <c r="C34" s="421"/>
      <c r="D34" s="421"/>
      <c r="E34" s="421"/>
      <c r="F34" s="421"/>
      <c r="G34" s="421"/>
      <c r="H34" s="421"/>
      <c r="I34" s="422"/>
      <c r="J34" s="134"/>
    </row>
    <row r="35" spans="1:10" ht="15.75" customHeight="1">
      <c r="B35" s="132" t="s">
        <v>63</v>
      </c>
      <c r="C35" s="146"/>
      <c r="D35" s="99"/>
      <c r="E35" s="133" t="s">
        <v>64</v>
      </c>
      <c r="F35" s="99"/>
      <c r="G35" s="99"/>
      <c r="H35" s="99"/>
      <c r="I35" s="134"/>
      <c r="J35" s="134"/>
    </row>
    <row r="36" spans="1:10" ht="15.75" customHeight="1">
      <c r="B36" s="145" t="s">
        <v>65</v>
      </c>
      <c r="C36" s="78"/>
      <c r="D36" s="99"/>
      <c r="E36" s="78"/>
      <c r="F36" s="78"/>
      <c r="G36" s="78"/>
      <c r="H36" s="99"/>
      <c r="I36" s="135"/>
      <c r="J36" s="134"/>
    </row>
    <row r="37" spans="1:10" ht="15.75" customHeight="1">
      <c r="B37" s="136"/>
      <c r="C37" s="99"/>
      <c r="D37" s="99"/>
      <c r="E37" s="137" t="s">
        <v>66</v>
      </c>
      <c r="F37" s="138"/>
      <c r="G37" s="138"/>
      <c r="H37" s="138"/>
      <c r="I37" s="139" t="s">
        <v>13</v>
      </c>
      <c r="J37" s="134"/>
    </row>
    <row r="38" spans="1:10" ht="15.75" customHeight="1">
      <c r="B38" s="145" t="s">
        <v>67</v>
      </c>
      <c r="C38" s="78"/>
      <c r="D38" s="99"/>
      <c r="E38" s="78"/>
      <c r="F38" s="78"/>
      <c r="G38" s="78"/>
      <c r="H38" s="99"/>
      <c r="I38" s="135"/>
      <c r="J38" s="134"/>
    </row>
    <row r="39" spans="1:10" ht="22.5" customHeight="1" thickBot="1">
      <c r="B39" s="140"/>
      <c r="C39" s="141"/>
      <c r="D39" s="141"/>
      <c r="E39" s="142" t="s">
        <v>68</v>
      </c>
      <c r="F39" s="143"/>
      <c r="G39" s="143"/>
      <c r="H39" s="141"/>
      <c r="I39" s="144" t="s">
        <v>13</v>
      </c>
      <c r="J39" s="134"/>
    </row>
    <row r="40" spans="1:10" ht="15.75" customHeight="1">
      <c r="B40" s="122" t="s">
        <v>11</v>
      </c>
      <c r="C40" s="7"/>
      <c r="D40" s="7"/>
      <c r="E40" s="7"/>
      <c r="F40" s="7"/>
      <c r="G40" s="7"/>
      <c r="H40" s="7"/>
      <c r="I40" s="7"/>
      <c r="J40" s="113"/>
    </row>
    <row r="41" spans="1:10" ht="15.75" customHeight="1">
      <c r="B41" s="123" t="s">
        <v>74</v>
      </c>
      <c r="C41" s="7"/>
      <c r="D41" s="7"/>
      <c r="E41" s="7"/>
      <c r="F41" s="7"/>
      <c r="G41" s="7"/>
      <c r="H41" s="7"/>
      <c r="I41" s="7"/>
      <c r="J41" s="113"/>
    </row>
    <row r="42" spans="1:10" ht="15.75" customHeight="1">
      <c r="B42" s="316" t="s">
        <v>234</v>
      </c>
      <c r="C42" s="7"/>
      <c r="D42" s="7"/>
      <c r="E42" s="7"/>
      <c r="F42" s="7"/>
      <c r="G42" s="7"/>
      <c r="H42" s="7"/>
      <c r="I42" s="7"/>
      <c r="J42" s="113"/>
    </row>
    <row r="43" spans="1:10" ht="15.75" customHeight="1">
      <c r="B43" s="316" t="s">
        <v>235</v>
      </c>
      <c r="C43" s="7"/>
      <c r="D43" s="7"/>
      <c r="E43" s="7"/>
      <c r="F43" s="7"/>
      <c r="G43" s="7"/>
      <c r="H43" s="7"/>
      <c r="I43" s="7"/>
      <c r="J43" s="113"/>
    </row>
    <row r="44" spans="1:10" ht="15.75" customHeight="1" thickBot="1">
      <c r="B44" s="317" t="s">
        <v>236</v>
      </c>
      <c r="C44" s="124"/>
      <c r="D44" s="124"/>
      <c r="E44" s="124"/>
      <c r="F44" s="124"/>
      <c r="G44" s="124"/>
      <c r="H44" s="124"/>
      <c r="I44" s="124"/>
      <c r="J44" s="125"/>
    </row>
    <row r="45" spans="1:10" ht="15.75" customHeight="1">
      <c r="A45" s="83"/>
      <c r="B45" s="2"/>
      <c r="C45" s="2"/>
      <c r="D45" s="2"/>
      <c r="E45" s="2"/>
      <c r="F45" s="2"/>
      <c r="G45" s="84"/>
      <c r="H45" s="84"/>
      <c r="I45" s="84"/>
      <c r="J45" s="84"/>
    </row>
  </sheetData>
  <mergeCells count="3">
    <mergeCell ref="B34:I34"/>
    <mergeCell ref="F14:G14"/>
    <mergeCell ref="C14:D14"/>
  </mergeCells>
  <printOptions horizontalCentered="1"/>
  <pageMargins left="0.25" right="0.2" top="0.75" bottom="0.25" header="0.3" footer="0.3"/>
  <pageSetup scale="97" orientation="portrait" r:id="rId1"/>
  <headerFooter>
    <oddHeader>&amp;C&amp;"Arial,Bold"&amp;18RIALTO UNIFIED SCHOOL DISTRICT</oddHead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L27" sqref="L27"/>
    </sheetView>
  </sheetViews>
  <sheetFormatPr defaultRowHeight="12.75"/>
  <cols>
    <col min="1" max="1" width="13" style="73" bestFit="1" customWidth="1"/>
    <col min="2" max="2" width="10.42578125" style="11" customWidth="1"/>
    <col min="3" max="3" width="40.28515625" style="11" customWidth="1"/>
    <col min="4" max="4" width="29.5703125" style="11" customWidth="1"/>
    <col min="5" max="5" width="14.7109375" style="43" customWidth="1"/>
    <col min="6" max="6" width="12.85546875" style="11" customWidth="1"/>
    <col min="7" max="7" width="16" style="11" customWidth="1"/>
    <col min="8" max="16384" width="9.140625" style="11"/>
  </cols>
  <sheetData>
    <row r="1" spans="1:7" ht="33" customHeight="1">
      <c r="A1" s="425" t="s">
        <v>223</v>
      </c>
      <c r="B1" s="426"/>
      <c r="C1" s="426"/>
      <c r="D1" s="426"/>
      <c r="E1" s="429" t="s">
        <v>37</v>
      </c>
      <c r="F1" s="430"/>
      <c r="G1" s="45">
        <v>3755.5</v>
      </c>
    </row>
    <row r="2" spans="1:7" ht="19.5" customHeight="1">
      <c r="A2" s="427"/>
      <c r="B2" s="428"/>
      <c r="C2" s="428"/>
      <c r="D2" s="428"/>
      <c r="E2" s="46"/>
      <c r="F2" s="47" t="s">
        <v>38</v>
      </c>
      <c r="G2" s="48">
        <f>SUM(F5:F66)</f>
        <v>0</v>
      </c>
    </row>
    <row r="3" spans="1:7" ht="18.75" customHeight="1" thickBot="1">
      <c r="A3" s="49"/>
      <c r="B3" s="50"/>
      <c r="C3" s="50"/>
      <c r="D3" s="50"/>
      <c r="E3" s="51"/>
      <c r="F3" s="52" t="s">
        <v>39</v>
      </c>
      <c r="G3" s="53">
        <f>SUM(E5:E66)</f>
        <v>693.92</v>
      </c>
    </row>
    <row r="4" spans="1:7" ht="21" customHeight="1" thickBot="1">
      <c r="A4" s="54" t="s">
        <v>13</v>
      </c>
      <c r="B4" s="55" t="s">
        <v>40</v>
      </c>
      <c r="C4" s="55" t="s">
        <v>41</v>
      </c>
      <c r="D4" s="55" t="s">
        <v>21</v>
      </c>
      <c r="E4" s="56" t="s">
        <v>42</v>
      </c>
      <c r="F4" s="55" t="s">
        <v>43</v>
      </c>
      <c r="G4" s="57" t="s">
        <v>44</v>
      </c>
    </row>
    <row r="5" spans="1:7" ht="15">
      <c r="A5" s="58">
        <v>41162</v>
      </c>
      <c r="B5" s="59" t="s">
        <v>45</v>
      </c>
      <c r="C5" s="60" t="s">
        <v>46</v>
      </c>
      <c r="D5" s="60" t="s">
        <v>47</v>
      </c>
      <c r="E5" s="61">
        <v>693.92</v>
      </c>
      <c r="F5" s="61"/>
      <c r="G5" s="62">
        <f>SUM(G1+E5)</f>
        <v>4449.42</v>
      </c>
    </row>
    <row r="6" spans="1:7" ht="18.75" customHeight="1">
      <c r="A6" s="63"/>
      <c r="B6" s="64"/>
      <c r="C6" s="65"/>
      <c r="D6" s="179"/>
      <c r="E6" s="66"/>
      <c r="F6" s="66"/>
      <c r="G6" s="67">
        <f>SUM(+E6+F6)</f>
        <v>0</v>
      </c>
    </row>
    <row r="7" spans="1:7" ht="15">
      <c r="A7" s="63"/>
      <c r="B7" s="68"/>
      <c r="C7" s="69"/>
      <c r="D7" s="69"/>
      <c r="E7" s="70"/>
      <c r="F7" s="70"/>
      <c r="G7" s="74">
        <f t="shared" ref="G7:G65" si="0">SUM(+E7+F7)</f>
        <v>0</v>
      </c>
    </row>
    <row r="8" spans="1:7" ht="15">
      <c r="A8" s="63"/>
      <c r="B8" s="64"/>
      <c r="C8" s="65"/>
      <c r="D8" s="65"/>
      <c r="E8" s="66"/>
      <c r="F8" s="66"/>
      <c r="G8" s="67">
        <f t="shared" si="0"/>
        <v>0</v>
      </c>
    </row>
    <row r="9" spans="1:7" ht="15">
      <c r="A9" s="63"/>
      <c r="B9" s="68"/>
      <c r="C9" s="69"/>
      <c r="D9" s="69"/>
      <c r="E9" s="70"/>
      <c r="F9" s="70"/>
      <c r="G9" s="74">
        <f t="shared" si="0"/>
        <v>0</v>
      </c>
    </row>
    <row r="10" spans="1:7" ht="15">
      <c r="A10" s="63"/>
      <c r="B10" s="64"/>
      <c r="C10" s="65"/>
      <c r="D10" s="65"/>
      <c r="E10" s="66"/>
      <c r="F10" s="66"/>
      <c r="G10" s="67">
        <f t="shared" si="0"/>
        <v>0</v>
      </c>
    </row>
    <row r="11" spans="1:7" ht="15">
      <c r="A11" s="63"/>
      <c r="B11" s="68"/>
      <c r="C11" s="69"/>
      <c r="D11" s="69"/>
      <c r="E11" s="70"/>
      <c r="F11" s="70"/>
      <c r="G11" s="74">
        <f t="shared" si="0"/>
        <v>0</v>
      </c>
    </row>
    <row r="12" spans="1:7" ht="15">
      <c r="A12" s="63"/>
      <c r="B12" s="64"/>
      <c r="C12" s="65"/>
      <c r="D12" s="65"/>
      <c r="E12" s="66"/>
      <c r="F12" s="66"/>
      <c r="G12" s="67">
        <f t="shared" si="0"/>
        <v>0</v>
      </c>
    </row>
    <row r="13" spans="1:7" ht="15">
      <c r="A13" s="63"/>
      <c r="B13" s="68"/>
      <c r="C13" s="69"/>
      <c r="D13" s="69"/>
      <c r="E13" s="70"/>
      <c r="F13" s="70"/>
      <c r="G13" s="74">
        <f t="shared" si="0"/>
        <v>0</v>
      </c>
    </row>
    <row r="14" spans="1:7" ht="15">
      <c r="A14" s="63"/>
      <c r="B14" s="64"/>
      <c r="C14" s="65"/>
      <c r="D14" s="65"/>
      <c r="E14" s="66"/>
      <c r="F14" s="66"/>
      <c r="G14" s="67">
        <f t="shared" si="0"/>
        <v>0</v>
      </c>
    </row>
    <row r="15" spans="1:7" ht="15">
      <c r="A15" s="63"/>
      <c r="B15" s="68"/>
      <c r="C15" s="69"/>
      <c r="D15" s="69"/>
      <c r="E15" s="70"/>
      <c r="F15" s="70"/>
      <c r="G15" s="74">
        <f t="shared" si="0"/>
        <v>0</v>
      </c>
    </row>
    <row r="16" spans="1:7" ht="15">
      <c r="A16" s="63"/>
      <c r="B16" s="64"/>
      <c r="C16" s="71"/>
      <c r="D16" s="65"/>
      <c r="E16" s="66"/>
      <c r="F16" s="66"/>
      <c r="G16" s="67">
        <f t="shared" si="0"/>
        <v>0</v>
      </c>
    </row>
    <row r="17" spans="1:7" ht="15">
      <c r="A17" s="63"/>
      <c r="B17" s="68"/>
      <c r="C17" s="69"/>
      <c r="D17" s="69"/>
      <c r="E17" s="70"/>
      <c r="F17" s="70"/>
      <c r="G17" s="74">
        <f t="shared" si="0"/>
        <v>0</v>
      </c>
    </row>
    <row r="18" spans="1:7" ht="15">
      <c r="A18" s="63"/>
      <c r="B18" s="64"/>
      <c r="C18" s="65"/>
      <c r="D18" s="65"/>
      <c r="E18" s="66"/>
      <c r="F18" s="66"/>
      <c r="G18" s="67">
        <f t="shared" si="0"/>
        <v>0</v>
      </c>
    </row>
    <row r="19" spans="1:7" ht="15">
      <c r="A19" s="63"/>
      <c r="B19" s="68"/>
      <c r="C19" s="69" t="s">
        <v>12</v>
      </c>
      <c r="D19" s="69"/>
      <c r="E19" s="70"/>
      <c r="F19" s="70"/>
      <c r="G19" s="74">
        <f t="shared" si="0"/>
        <v>0</v>
      </c>
    </row>
    <row r="20" spans="1:7" ht="15">
      <c r="A20" s="63"/>
      <c r="B20" s="64"/>
      <c r="C20" s="65"/>
      <c r="D20" s="65"/>
      <c r="E20" s="66"/>
      <c r="F20" s="66"/>
      <c r="G20" s="67">
        <f t="shared" si="0"/>
        <v>0</v>
      </c>
    </row>
    <row r="21" spans="1:7" ht="15">
      <c r="A21" s="63"/>
      <c r="B21" s="68"/>
      <c r="C21" s="69"/>
      <c r="D21" s="69"/>
      <c r="E21" s="70"/>
      <c r="F21" s="70"/>
      <c r="G21" s="74">
        <f t="shared" si="0"/>
        <v>0</v>
      </c>
    </row>
    <row r="22" spans="1:7" ht="15">
      <c r="A22" s="63"/>
      <c r="B22" s="64"/>
      <c r="C22" s="65"/>
      <c r="D22" s="65"/>
      <c r="E22" s="66"/>
      <c r="F22" s="66"/>
      <c r="G22" s="67">
        <f t="shared" si="0"/>
        <v>0</v>
      </c>
    </row>
    <row r="23" spans="1:7" ht="15">
      <c r="A23" s="63"/>
      <c r="B23" s="68"/>
      <c r="C23" s="69"/>
      <c r="D23" s="69"/>
      <c r="E23" s="70"/>
      <c r="F23" s="70"/>
      <c r="G23" s="74">
        <f t="shared" si="0"/>
        <v>0</v>
      </c>
    </row>
    <row r="24" spans="1:7" ht="15">
      <c r="A24" s="63"/>
      <c r="B24" s="64"/>
      <c r="C24" s="65"/>
      <c r="D24" s="65"/>
      <c r="E24" s="66"/>
      <c r="F24" s="66"/>
      <c r="G24" s="67">
        <f t="shared" si="0"/>
        <v>0</v>
      </c>
    </row>
    <row r="25" spans="1:7" ht="15">
      <c r="A25" s="63"/>
      <c r="B25" s="68"/>
      <c r="C25" s="69"/>
      <c r="D25" s="69"/>
      <c r="E25" s="70"/>
      <c r="F25" s="70"/>
      <c r="G25" s="74">
        <f t="shared" si="0"/>
        <v>0</v>
      </c>
    </row>
    <row r="26" spans="1:7" ht="15">
      <c r="A26" s="63"/>
      <c r="B26" s="64"/>
      <c r="C26" s="65"/>
      <c r="D26" s="65"/>
      <c r="E26" s="66"/>
      <c r="F26" s="66"/>
      <c r="G26" s="67">
        <f t="shared" si="0"/>
        <v>0</v>
      </c>
    </row>
    <row r="27" spans="1:7" ht="15">
      <c r="A27" s="63"/>
      <c r="B27" s="68"/>
      <c r="C27" s="69"/>
      <c r="D27" s="69"/>
      <c r="E27" s="70"/>
      <c r="F27" s="70"/>
      <c r="G27" s="74">
        <f t="shared" si="0"/>
        <v>0</v>
      </c>
    </row>
    <row r="28" spans="1:7" ht="15">
      <c r="A28" s="63"/>
      <c r="B28" s="64"/>
      <c r="C28" s="65"/>
      <c r="D28" s="65"/>
      <c r="E28" s="66"/>
      <c r="F28" s="66"/>
      <c r="G28" s="67">
        <f t="shared" si="0"/>
        <v>0</v>
      </c>
    </row>
    <row r="29" spans="1:7" ht="15">
      <c r="A29" s="63"/>
      <c r="B29" s="68"/>
      <c r="C29" s="69"/>
      <c r="D29" s="69"/>
      <c r="E29" s="70"/>
      <c r="F29" s="70"/>
      <c r="G29" s="74">
        <f t="shared" si="0"/>
        <v>0</v>
      </c>
    </row>
    <row r="30" spans="1:7" ht="15">
      <c r="A30" s="63"/>
      <c r="B30" s="64"/>
      <c r="C30" s="65"/>
      <c r="D30" s="65"/>
      <c r="E30" s="66"/>
      <c r="F30" s="66"/>
      <c r="G30" s="67">
        <f t="shared" si="0"/>
        <v>0</v>
      </c>
    </row>
    <row r="31" spans="1:7" ht="15">
      <c r="A31" s="63"/>
      <c r="B31" s="68"/>
      <c r="C31" s="69"/>
      <c r="D31" s="69"/>
      <c r="E31" s="70"/>
      <c r="F31" s="70"/>
      <c r="G31" s="74">
        <f t="shared" si="0"/>
        <v>0</v>
      </c>
    </row>
    <row r="32" spans="1:7" ht="15">
      <c r="A32" s="63"/>
      <c r="B32" s="64"/>
      <c r="C32" s="65"/>
      <c r="D32" s="65"/>
      <c r="E32" s="66"/>
      <c r="F32" s="66"/>
      <c r="G32" s="67">
        <f t="shared" si="0"/>
        <v>0</v>
      </c>
    </row>
    <row r="33" spans="1:7" ht="15">
      <c r="A33" s="63"/>
      <c r="B33" s="68"/>
      <c r="C33" s="69"/>
      <c r="D33" s="69"/>
      <c r="E33" s="70"/>
      <c r="F33" s="70"/>
      <c r="G33" s="74">
        <f t="shared" si="0"/>
        <v>0</v>
      </c>
    </row>
    <row r="34" spans="1:7" ht="15">
      <c r="A34" s="63"/>
      <c r="B34" s="64"/>
      <c r="C34" s="65"/>
      <c r="D34" s="65"/>
      <c r="E34" s="66"/>
      <c r="F34" s="66"/>
      <c r="G34" s="67">
        <f t="shared" si="0"/>
        <v>0</v>
      </c>
    </row>
    <row r="35" spans="1:7" ht="15">
      <c r="A35" s="63"/>
      <c r="B35" s="68"/>
      <c r="C35" s="69"/>
      <c r="D35" s="69"/>
      <c r="E35" s="70"/>
      <c r="F35" s="70"/>
      <c r="G35" s="74">
        <f t="shared" si="0"/>
        <v>0</v>
      </c>
    </row>
    <row r="36" spans="1:7" ht="15">
      <c r="A36" s="63"/>
      <c r="B36" s="64"/>
      <c r="C36" s="65"/>
      <c r="D36" s="65"/>
      <c r="E36" s="66"/>
      <c r="F36" s="66"/>
      <c r="G36" s="67">
        <f t="shared" si="0"/>
        <v>0</v>
      </c>
    </row>
    <row r="37" spans="1:7" ht="15">
      <c r="A37" s="63"/>
      <c r="B37" s="68"/>
      <c r="C37" s="69"/>
      <c r="D37" s="69"/>
      <c r="E37" s="70"/>
      <c r="F37" s="70"/>
      <c r="G37" s="74">
        <f t="shared" si="0"/>
        <v>0</v>
      </c>
    </row>
    <row r="38" spans="1:7" ht="15">
      <c r="A38" s="63"/>
      <c r="B38" s="64"/>
      <c r="C38" s="65"/>
      <c r="D38" s="65"/>
      <c r="E38" s="66"/>
      <c r="F38" s="66"/>
      <c r="G38" s="67">
        <f t="shared" si="0"/>
        <v>0</v>
      </c>
    </row>
    <row r="39" spans="1:7" ht="15">
      <c r="A39" s="63"/>
      <c r="B39" s="75"/>
      <c r="C39" s="76"/>
      <c r="D39" s="76"/>
      <c r="E39" s="77"/>
      <c r="F39" s="77"/>
      <c r="G39" s="74">
        <f t="shared" si="0"/>
        <v>0</v>
      </c>
    </row>
    <row r="40" spans="1:7" ht="15">
      <c r="A40" s="63"/>
      <c r="B40" s="64"/>
      <c r="C40" s="65"/>
      <c r="D40" s="65"/>
      <c r="E40" s="66"/>
      <c r="F40" s="66"/>
      <c r="G40" s="67">
        <f t="shared" si="0"/>
        <v>0</v>
      </c>
    </row>
    <row r="41" spans="1:7" ht="15">
      <c r="A41" s="63"/>
      <c r="B41" s="75"/>
      <c r="C41" s="76"/>
      <c r="D41" s="76"/>
      <c r="E41" s="77"/>
      <c r="F41" s="77"/>
      <c r="G41" s="74">
        <f t="shared" si="0"/>
        <v>0</v>
      </c>
    </row>
    <row r="42" spans="1:7" ht="15">
      <c r="A42" s="63"/>
      <c r="B42" s="64"/>
      <c r="C42" s="65"/>
      <c r="D42" s="65"/>
      <c r="E42" s="66"/>
      <c r="F42" s="66"/>
      <c r="G42" s="67">
        <f t="shared" si="0"/>
        <v>0</v>
      </c>
    </row>
    <row r="43" spans="1:7" ht="15">
      <c r="A43" s="63"/>
      <c r="B43" s="75"/>
      <c r="C43" s="76"/>
      <c r="D43" s="76"/>
      <c r="E43" s="77"/>
      <c r="F43" s="77"/>
      <c r="G43" s="74">
        <f t="shared" si="0"/>
        <v>0</v>
      </c>
    </row>
    <row r="44" spans="1:7" ht="15">
      <c r="A44" s="63"/>
      <c r="B44" s="64"/>
      <c r="C44" s="65"/>
      <c r="D44" s="65"/>
      <c r="E44" s="66"/>
      <c r="F44" s="66"/>
      <c r="G44" s="67">
        <f t="shared" si="0"/>
        <v>0</v>
      </c>
    </row>
    <row r="45" spans="1:7" ht="15">
      <c r="A45" s="63"/>
      <c r="B45" s="75"/>
      <c r="C45" s="76"/>
      <c r="D45" s="76"/>
      <c r="E45" s="77"/>
      <c r="F45" s="77"/>
      <c r="G45" s="74">
        <f t="shared" si="0"/>
        <v>0</v>
      </c>
    </row>
    <row r="46" spans="1:7" ht="15">
      <c r="A46" s="63"/>
      <c r="B46" s="64"/>
      <c r="C46" s="65"/>
      <c r="D46" s="65"/>
      <c r="E46" s="66"/>
      <c r="F46" s="66"/>
      <c r="G46" s="67">
        <f t="shared" si="0"/>
        <v>0</v>
      </c>
    </row>
    <row r="47" spans="1:7" ht="15">
      <c r="A47" s="63"/>
      <c r="B47" s="75"/>
      <c r="C47" s="76"/>
      <c r="D47" s="76"/>
      <c r="E47" s="77"/>
      <c r="F47" s="77"/>
      <c r="G47" s="74">
        <f t="shared" si="0"/>
        <v>0</v>
      </c>
    </row>
    <row r="48" spans="1:7" ht="15">
      <c r="A48" s="63"/>
      <c r="B48" s="64"/>
      <c r="C48" s="65"/>
      <c r="D48" s="65"/>
      <c r="E48" s="66"/>
      <c r="F48" s="66"/>
      <c r="G48" s="67">
        <f t="shared" si="0"/>
        <v>0</v>
      </c>
    </row>
    <row r="49" spans="1:7" ht="15">
      <c r="A49" s="63"/>
      <c r="B49" s="68"/>
      <c r="C49" s="69"/>
      <c r="D49" s="69"/>
      <c r="E49" s="70"/>
      <c r="F49" s="70"/>
      <c r="G49" s="74">
        <f t="shared" si="0"/>
        <v>0</v>
      </c>
    </row>
    <row r="50" spans="1:7" ht="15">
      <c r="A50" s="63"/>
      <c r="B50" s="64"/>
      <c r="C50" s="65"/>
      <c r="D50" s="65"/>
      <c r="E50" s="66"/>
      <c r="F50" s="66"/>
      <c r="G50" s="67">
        <f t="shared" si="0"/>
        <v>0</v>
      </c>
    </row>
    <row r="51" spans="1:7" ht="15">
      <c r="A51" s="63"/>
      <c r="B51" s="68"/>
      <c r="C51" s="69"/>
      <c r="D51" s="69"/>
      <c r="E51" s="70"/>
      <c r="F51" s="70"/>
      <c r="G51" s="74">
        <f t="shared" si="0"/>
        <v>0</v>
      </c>
    </row>
    <row r="52" spans="1:7" ht="15">
      <c r="A52" s="63"/>
      <c r="B52" s="64"/>
      <c r="C52" s="65"/>
      <c r="D52" s="65"/>
      <c r="E52" s="66"/>
      <c r="F52" s="66"/>
      <c r="G52" s="67">
        <f t="shared" si="0"/>
        <v>0</v>
      </c>
    </row>
    <row r="53" spans="1:7" ht="15">
      <c r="A53" s="63"/>
      <c r="B53" s="68"/>
      <c r="C53" s="69"/>
      <c r="D53" s="69"/>
      <c r="E53" s="70"/>
      <c r="F53" s="70"/>
      <c r="G53" s="74">
        <f t="shared" si="0"/>
        <v>0</v>
      </c>
    </row>
    <row r="54" spans="1:7" ht="15">
      <c r="A54" s="63"/>
      <c r="B54" s="64"/>
      <c r="C54" s="65"/>
      <c r="D54" s="65"/>
      <c r="E54" s="66"/>
      <c r="F54" s="66"/>
      <c r="G54" s="67">
        <f t="shared" si="0"/>
        <v>0</v>
      </c>
    </row>
    <row r="55" spans="1:7" ht="15">
      <c r="A55" s="63"/>
      <c r="B55" s="68"/>
      <c r="C55" s="69"/>
      <c r="D55" s="69"/>
      <c r="E55" s="70"/>
      <c r="F55" s="70"/>
      <c r="G55" s="74">
        <f t="shared" si="0"/>
        <v>0</v>
      </c>
    </row>
    <row r="56" spans="1:7" ht="15">
      <c r="A56" s="63"/>
      <c r="B56" s="64"/>
      <c r="C56" s="65"/>
      <c r="D56" s="65"/>
      <c r="E56" s="66"/>
      <c r="F56" s="66"/>
      <c r="G56" s="67">
        <f t="shared" si="0"/>
        <v>0</v>
      </c>
    </row>
    <row r="57" spans="1:7" ht="15">
      <c r="A57" s="63"/>
      <c r="B57" s="68"/>
      <c r="C57" s="69"/>
      <c r="D57" s="69"/>
      <c r="E57" s="70"/>
      <c r="F57" s="70"/>
      <c r="G57" s="74">
        <f t="shared" si="0"/>
        <v>0</v>
      </c>
    </row>
    <row r="58" spans="1:7" ht="15">
      <c r="A58" s="63"/>
      <c r="B58" s="64"/>
      <c r="C58" s="65"/>
      <c r="D58" s="65"/>
      <c r="E58" s="66"/>
      <c r="F58" s="66"/>
      <c r="G58" s="67">
        <f t="shared" si="0"/>
        <v>0</v>
      </c>
    </row>
    <row r="59" spans="1:7" ht="15">
      <c r="A59" s="63"/>
      <c r="B59" s="68"/>
      <c r="C59" s="69"/>
      <c r="D59" s="69"/>
      <c r="E59" s="70"/>
      <c r="F59" s="70"/>
      <c r="G59" s="74">
        <f t="shared" si="0"/>
        <v>0</v>
      </c>
    </row>
    <row r="60" spans="1:7" ht="15">
      <c r="A60" s="63"/>
      <c r="B60" s="64"/>
      <c r="C60" s="65"/>
      <c r="D60" s="65"/>
      <c r="E60" s="66"/>
      <c r="F60" s="66"/>
      <c r="G60" s="67">
        <f t="shared" si="0"/>
        <v>0</v>
      </c>
    </row>
    <row r="61" spans="1:7" ht="15">
      <c r="A61" s="63"/>
      <c r="B61" s="68"/>
      <c r="C61" s="69"/>
      <c r="D61" s="69"/>
      <c r="E61" s="70"/>
      <c r="F61" s="70"/>
      <c r="G61" s="74">
        <f t="shared" si="0"/>
        <v>0</v>
      </c>
    </row>
    <row r="62" spans="1:7" ht="15">
      <c r="A62" s="63"/>
      <c r="B62" s="64"/>
      <c r="C62" s="65"/>
      <c r="D62" s="65"/>
      <c r="E62" s="66"/>
      <c r="F62" s="66"/>
      <c r="G62" s="67">
        <f t="shared" si="0"/>
        <v>0</v>
      </c>
    </row>
    <row r="63" spans="1:7" ht="15">
      <c r="A63" s="63"/>
      <c r="B63" s="68"/>
      <c r="C63" s="69"/>
      <c r="D63" s="69"/>
      <c r="E63" s="70"/>
      <c r="F63" s="70"/>
      <c r="G63" s="74">
        <f t="shared" si="0"/>
        <v>0</v>
      </c>
    </row>
    <row r="64" spans="1:7" ht="15">
      <c r="A64" s="63"/>
      <c r="B64" s="64"/>
      <c r="C64" s="65"/>
      <c r="D64" s="65"/>
      <c r="E64" s="66"/>
      <c r="F64" s="66"/>
      <c r="G64" s="67">
        <f t="shared" si="0"/>
        <v>0</v>
      </c>
    </row>
    <row r="65" spans="1:7" ht="15">
      <c r="A65" s="63"/>
      <c r="B65" s="68"/>
      <c r="C65" s="69"/>
      <c r="D65" s="69"/>
      <c r="E65" s="70"/>
      <c r="F65" s="70"/>
      <c r="G65" s="74">
        <f t="shared" si="0"/>
        <v>0</v>
      </c>
    </row>
    <row r="66" spans="1:7" ht="15">
      <c r="A66" s="63"/>
      <c r="B66" s="64"/>
      <c r="C66" s="65"/>
      <c r="D66" s="65"/>
      <c r="E66" s="431" t="s">
        <v>48</v>
      </c>
      <c r="F66" s="432"/>
      <c r="G66" s="72">
        <f>SUM(G1+G2+G3)</f>
        <v>4449.42</v>
      </c>
    </row>
  </sheetData>
  <mergeCells count="3">
    <mergeCell ref="A1:D2"/>
    <mergeCell ref="E1:F1"/>
    <mergeCell ref="E66:F66"/>
  </mergeCells>
  <pageMargins left="0.7" right="0.7" top="0.75" bottom="0.75" header="0.3" footer="0.3"/>
  <pageSetup scale="66" orientation="portrait" r:id="rId1"/>
  <headerFooter>
    <oddHeader>&amp;CSCHOOL NAME HERE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L40" sqref="L40:L41"/>
    </sheetView>
  </sheetViews>
  <sheetFormatPr defaultRowHeight="12.75"/>
  <cols>
    <col min="1" max="1" width="34" customWidth="1"/>
    <col min="2" max="2" width="14.7109375" style="201" customWidth="1"/>
    <col min="3" max="4" width="14.7109375" style="202" customWidth="1"/>
    <col min="5" max="5" width="2.28515625" style="202" customWidth="1"/>
    <col min="6" max="6" width="14.7109375" style="203" customWidth="1"/>
    <col min="7" max="7" width="14.7109375" style="204" customWidth="1"/>
    <col min="8" max="8" width="10.28515625" style="205" bestFit="1" customWidth="1"/>
  </cols>
  <sheetData>
    <row r="1" spans="1:8" ht="20.25">
      <c r="A1" s="393" t="s">
        <v>0</v>
      </c>
      <c r="B1" s="393"/>
      <c r="C1" s="393"/>
      <c r="D1" s="393"/>
      <c r="E1" s="393"/>
      <c r="F1" s="393"/>
      <c r="G1" s="393"/>
      <c r="H1" s="393"/>
    </row>
    <row r="2" spans="1:8" ht="23.25">
      <c r="A2" s="394" t="s">
        <v>221</v>
      </c>
      <c r="B2" s="394"/>
      <c r="C2" s="394"/>
      <c r="D2" s="394"/>
      <c r="E2" s="394"/>
      <c r="F2" s="394"/>
      <c r="G2" s="394"/>
      <c r="H2" s="394"/>
    </row>
    <row r="3" spans="1:8" ht="20.25">
      <c r="A3" s="393" t="s">
        <v>120</v>
      </c>
      <c r="B3" s="393"/>
      <c r="C3" s="393"/>
      <c r="D3" s="393"/>
      <c r="E3" s="393"/>
      <c r="F3" s="393"/>
      <c r="G3" s="393"/>
      <c r="H3" s="393"/>
    </row>
    <row r="5" spans="1:8" ht="15.75">
      <c r="A5" s="80" t="s">
        <v>135</v>
      </c>
      <c r="B5" s="435">
        <v>41820</v>
      </c>
      <c r="C5" s="435"/>
      <c r="D5" s="435"/>
    </row>
    <row r="6" spans="1:8" ht="15.75">
      <c r="A6" s="80" t="s">
        <v>134</v>
      </c>
      <c r="B6" s="434" t="s">
        <v>151</v>
      </c>
      <c r="C6" s="435"/>
      <c r="D6" s="435"/>
    </row>
    <row r="7" spans="1:8" s="223" customFormat="1" ht="15.75">
      <c r="A7" s="252"/>
      <c r="B7" s="253"/>
      <c r="C7" s="253"/>
      <c r="D7" s="253"/>
      <c r="E7" s="204"/>
      <c r="F7" s="203"/>
      <c r="G7" s="204"/>
      <c r="H7" s="205"/>
    </row>
    <row r="8" spans="1:8" s="223" customFormat="1" ht="15.75">
      <c r="A8" s="252"/>
      <c r="B8" s="254"/>
      <c r="C8" s="255" t="s">
        <v>136</v>
      </c>
      <c r="D8" s="253"/>
      <c r="E8" s="204"/>
      <c r="F8" s="203"/>
      <c r="G8" s="204"/>
      <c r="H8" s="205"/>
    </row>
    <row r="9" spans="1:8">
      <c r="B9" s="221"/>
      <c r="C9" s="256" t="s">
        <v>137</v>
      </c>
    </row>
    <row r="10" spans="1:8">
      <c r="A10" s="27" t="s">
        <v>83</v>
      </c>
      <c r="B10" s="208" t="s">
        <v>152</v>
      </c>
      <c r="C10" s="209" t="s">
        <v>81</v>
      </c>
      <c r="D10" s="207" t="s">
        <v>154</v>
      </c>
      <c r="E10" s="210"/>
      <c r="F10" s="211" t="s">
        <v>153</v>
      </c>
      <c r="G10" s="207" t="s">
        <v>85</v>
      </c>
    </row>
    <row r="11" spans="1:8">
      <c r="A11" s="240" t="s">
        <v>121</v>
      </c>
      <c r="B11" s="241">
        <v>5</v>
      </c>
      <c r="C11" s="242">
        <v>0.75</v>
      </c>
      <c r="D11" s="227">
        <f>B11*C11</f>
        <v>3.75</v>
      </c>
      <c r="E11" s="229"/>
      <c r="F11" s="244">
        <v>2</v>
      </c>
      <c r="G11" s="227">
        <f>B11*F11</f>
        <v>10</v>
      </c>
    </row>
    <row r="12" spans="1:8">
      <c r="A12" s="240" t="s">
        <v>122</v>
      </c>
      <c r="B12" s="241">
        <v>5</v>
      </c>
      <c r="C12" s="242">
        <v>0.5</v>
      </c>
      <c r="D12" s="227">
        <f>B12*C12</f>
        <v>2.5</v>
      </c>
      <c r="E12" s="229"/>
      <c r="F12" s="244">
        <v>1</v>
      </c>
      <c r="G12" s="227">
        <f>B12*F12</f>
        <v>5</v>
      </c>
    </row>
    <row r="13" spans="1:8">
      <c r="A13" s="243"/>
      <c r="B13" s="241"/>
      <c r="C13" s="242"/>
      <c r="D13" s="227">
        <f>B13*C13</f>
        <v>0</v>
      </c>
      <c r="E13" s="229"/>
      <c r="F13" s="244"/>
      <c r="G13" s="227">
        <f>B13*F13</f>
        <v>0</v>
      </c>
    </row>
    <row r="14" spans="1:8">
      <c r="A14" s="243"/>
      <c r="B14" s="241"/>
      <c r="C14" s="242"/>
      <c r="D14" s="227">
        <f>B14*C14</f>
        <v>0</v>
      </c>
      <c r="E14" s="229"/>
      <c r="F14" s="244"/>
      <c r="G14" s="227">
        <f>B14*F14</f>
        <v>0</v>
      </c>
    </row>
    <row r="15" spans="1:8">
      <c r="A15" s="243"/>
      <c r="B15" s="241"/>
      <c r="C15" s="242"/>
      <c r="D15" s="227">
        <f>B15*C15</f>
        <v>0</v>
      </c>
      <c r="E15" s="229"/>
      <c r="F15" s="244"/>
      <c r="G15" s="227">
        <f>B15*F15</f>
        <v>0</v>
      </c>
    </row>
    <row r="16" spans="1:8">
      <c r="A16" s="238" t="s">
        <v>84</v>
      </c>
      <c r="B16" s="239">
        <f>SUM(B11:B15)</f>
        <v>10</v>
      </c>
      <c r="C16" s="228"/>
      <c r="D16" s="228">
        <f>SUM(D11:D15)</f>
        <v>6.25</v>
      </c>
      <c r="E16" s="228"/>
      <c r="F16" s="235"/>
      <c r="G16" s="228">
        <f>SUM(G11:G15)</f>
        <v>15</v>
      </c>
    </row>
    <row r="17" spans="1:7">
      <c r="D17" s="204"/>
      <c r="E17" s="206"/>
    </row>
    <row r="18" spans="1:7">
      <c r="A18" s="27" t="s">
        <v>82</v>
      </c>
      <c r="D18" s="204"/>
      <c r="E18" s="206"/>
    </row>
    <row r="19" spans="1:7">
      <c r="A19" s="226" t="str">
        <f>+A11</f>
        <v>Pizza Slices</v>
      </c>
      <c r="B19" s="241">
        <v>5</v>
      </c>
      <c r="C19" s="227">
        <f>+C11</f>
        <v>0.75</v>
      </c>
      <c r="D19" s="227">
        <f>B19*C19</f>
        <v>3.75</v>
      </c>
      <c r="E19" s="229"/>
      <c r="F19" s="230">
        <v>2</v>
      </c>
      <c r="G19" s="227">
        <f>B19*F19</f>
        <v>10</v>
      </c>
    </row>
    <row r="20" spans="1:7">
      <c r="A20" s="226" t="str">
        <f>+A12</f>
        <v>Soda</v>
      </c>
      <c r="B20" s="241">
        <v>3</v>
      </c>
      <c r="C20" s="227">
        <f>+C12</f>
        <v>0.5</v>
      </c>
      <c r="D20" s="227">
        <f>B20*C20</f>
        <v>1.5</v>
      </c>
      <c r="E20" s="229"/>
      <c r="F20" s="230">
        <v>1</v>
      </c>
      <c r="G20" s="227">
        <f>B20*F20</f>
        <v>3</v>
      </c>
    </row>
    <row r="21" spans="1:7">
      <c r="A21" s="236">
        <f>+A13</f>
        <v>0</v>
      </c>
      <c r="B21" s="241"/>
      <c r="C21" s="227">
        <f>+C13</f>
        <v>0</v>
      </c>
      <c r="D21" s="227">
        <f>B21*C21</f>
        <v>0</v>
      </c>
      <c r="E21" s="229"/>
      <c r="F21" s="230"/>
      <c r="G21" s="227">
        <f>B21*F21</f>
        <v>0</v>
      </c>
    </row>
    <row r="22" spans="1:7">
      <c r="A22" s="236">
        <f>+A14</f>
        <v>0</v>
      </c>
      <c r="B22" s="241"/>
      <c r="C22" s="227">
        <f>+C14</f>
        <v>0</v>
      </c>
      <c r="D22" s="227">
        <f>B22*C22</f>
        <v>0</v>
      </c>
      <c r="E22" s="229"/>
      <c r="F22" s="230"/>
      <c r="G22" s="227">
        <f>B22*F22</f>
        <v>0</v>
      </c>
    </row>
    <row r="23" spans="1:7">
      <c r="A23" s="236">
        <f>+A15</f>
        <v>0</v>
      </c>
      <c r="B23" s="241"/>
      <c r="C23" s="227">
        <f>+C15</f>
        <v>0</v>
      </c>
      <c r="D23" s="227">
        <f>B23*C23</f>
        <v>0</v>
      </c>
      <c r="E23" s="229"/>
      <c r="F23" s="230"/>
      <c r="G23" s="227">
        <f>B23*F23</f>
        <v>0</v>
      </c>
    </row>
    <row r="24" spans="1:7">
      <c r="A24" s="232" t="s">
        <v>85</v>
      </c>
      <c r="B24" s="233">
        <f>SUM(B19:B23)</f>
        <v>8</v>
      </c>
      <c r="C24" s="234"/>
      <c r="D24" s="228">
        <f>SUM(D19:D23)</f>
        <v>5.25</v>
      </c>
      <c r="E24" s="229"/>
      <c r="F24" s="235"/>
      <c r="G24" s="237">
        <f>SUM(G19:G23)</f>
        <v>13</v>
      </c>
    </row>
    <row r="25" spans="1:7">
      <c r="D25" s="204"/>
      <c r="E25" s="206"/>
    </row>
    <row r="26" spans="1:7">
      <c r="A26" s="27" t="s">
        <v>219</v>
      </c>
      <c r="D26" s="204"/>
      <c r="E26" s="206"/>
    </row>
    <row r="27" spans="1:7">
      <c r="A27" s="226" t="str">
        <f>+A11</f>
        <v>Pizza Slices</v>
      </c>
      <c r="B27" s="246">
        <f t="shared" ref="B27:B32" si="0">+B11-B19</f>
        <v>0</v>
      </c>
      <c r="C27" s="247">
        <f>+C19</f>
        <v>0.75</v>
      </c>
      <c r="D27" s="227">
        <f>B27*C27</f>
        <v>0</v>
      </c>
      <c r="E27" s="229"/>
      <c r="F27" s="230">
        <f>+F19</f>
        <v>2</v>
      </c>
      <c r="G27" s="227">
        <f>B27*F27</f>
        <v>0</v>
      </c>
    </row>
    <row r="28" spans="1:7">
      <c r="A28" s="226" t="str">
        <f>+A20</f>
        <v>Soda</v>
      </c>
      <c r="B28" s="246">
        <f t="shared" si="0"/>
        <v>2</v>
      </c>
      <c r="C28" s="247">
        <f>+C20</f>
        <v>0.5</v>
      </c>
      <c r="D28" s="227">
        <f>B28*C28</f>
        <v>1</v>
      </c>
      <c r="E28" s="229"/>
      <c r="F28" s="230">
        <f>+F20</f>
        <v>1</v>
      </c>
      <c r="G28" s="227">
        <f>B28*F28</f>
        <v>2</v>
      </c>
    </row>
    <row r="29" spans="1:7">
      <c r="A29" s="245">
        <f>+A21</f>
        <v>0</v>
      </c>
      <c r="B29" s="246">
        <f t="shared" si="0"/>
        <v>0</v>
      </c>
      <c r="C29" s="247">
        <f>+C21</f>
        <v>0</v>
      </c>
      <c r="D29" s="227">
        <f>B29*C29</f>
        <v>0</v>
      </c>
      <c r="E29" s="229"/>
      <c r="F29" s="230">
        <f>+F21</f>
        <v>0</v>
      </c>
      <c r="G29" s="227">
        <f>B29*F29</f>
        <v>0</v>
      </c>
    </row>
    <row r="30" spans="1:7">
      <c r="A30" s="245">
        <f>+A22</f>
        <v>0</v>
      </c>
      <c r="B30" s="246">
        <f t="shared" si="0"/>
        <v>0</v>
      </c>
      <c r="C30" s="247">
        <f>+C22</f>
        <v>0</v>
      </c>
      <c r="D30" s="227">
        <f>B30*C30</f>
        <v>0</v>
      </c>
      <c r="E30" s="229"/>
      <c r="F30" s="230">
        <f>+F22</f>
        <v>0</v>
      </c>
      <c r="G30" s="227">
        <f>B30*F30</f>
        <v>0</v>
      </c>
    </row>
    <row r="31" spans="1:7">
      <c r="A31" s="245">
        <f>+A23</f>
        <v>0</v>
      </c>
      <c r="B31" s="246">
        <f t="shared" si="0"/>
        <v>0</v>
      </c>
      <c r="C31" s="247">
        <f>+C23</f>
        <v>0</v>
      </c>
      <c r="D31" s="227">
        <f>B31*C31</f>
        <v>0</v>
      </c>
      <c r="E31" s="229"/>
      <c r="F31" s="230">
        <f>+F23</f>
        <v>0</v>
      </c>
      <c r="G31" s="227">
        <f>B31*F31</f>
        <v>0</v>
      </c>
    </row>
    <row r="32" spans="1:7">
      <c r="A32" s="27" t="s">
        <v>86</v>
      </c>
      <c r="B32" s="208">
        <f t="shared" si="0"/>
        <v>2</v>
      </c>
      <c r="D32" s="207">
        <f>SUM(D27:D31)</f>
        <v>1</v>
      </c>
      <c r="E32" s="210"/>
      <c r="G32" s="204">
        <f>SUM(G27:G31)</f>
        <v>2</v>
      </c>
    </row>
    <row r="33" spans="1:7">
      <c r="A33" s="27"/>
      <c r="D33" s="209"/>
      <c r="E33" s="210"/>
    </row>
    <row r="34" spans="1:7">
      <c r="A34" s="27" t="s">
        <v>87</v>
      </c>
      <c r="D34" s="209"/>
      <c r="E34" s="210"/>
    </row>
    <row r="35" spans="1:7">
      <c r="A35" s="231" t="str">
        <f>+A27</f>
        <v>Pizza Slices</v>
      </c>
      <c r="B35" s="241">
        <v>0</v>
      </c>
      <c r="C35" s="227">
        <f>+C27</f>
        <v>0.75</v>
      </c>
      <c r="D35" s="227">
        <f>B35*C35</f>
        <v>0</v>
      </c>
      <c r="E35" s="229"/>
      <c r="F35" s="230">
        <f>+F27</f>
        <v>2</v>
      </c>
      <c r="G35" s="227">
        <f>B35*F35</f>
        <v>0</v>
      </c>
    </row>
    <row r="36" spans="1:7">
      <c r="A36" s="231" t="str">
        <f>+A28</f>
        <v>Soda</v>
      </c>
      <c r="B36" s="241">
        <v>1</v>
      </c>
      <c r="C36" s="227">
        <f>+C28</f>
        <v>0.5</v>
      </c>
      <c r="D36" s="227">
        <f>B36*C36</f>
        <v>0.5</v>
      </c>
      <c r="E36" s="229"/>
      <c r="F36" s="230">
        <f>+F28</f>
        <v>1</v>
      </c>
      <c r="G36" s="227">
        <f>B36*F36</f>
        <v>1</v>
      </c>
    </row>
    <row r="37" spans="1:7">
      <c r="A37" s="231">
        <f>+A29</f>
        <v>0</v>
      </c>
      <c r="B37" s="241"/>
      <c r="C37" s="227">
        <f>+C29</f>
        <v>0</v>
      </c>
      <c r="D37" s="227">
        <f>B37*C37</f>
        <v>0</v>
      </c>
      <c r="E37" s="229"/>
      <c r="F37" s="230">
        <f>+F29</f>
        <v>0</v>
      </c>
      <c r="G37" s="227">
        <f>B37*F37</f>
        <v>0</v>
      </c>
    </row>
    <row r="38" spans="1:7">
      <c r="A38" s="231">
        <f>+A30</f>
        <v>0</v>
      </c>
      <c r="B38" s="241"/>
      <c r="C38" s="227">
        <f>+C30</f>
        <v>0</v>
      </c>
      <c r="D38" s="227">
        <f>B38*C38</f>
        <v>0</v>
      </c>
      <c r="E38" s="229"/>
      <c r="F38" s="230">
        <f>+F30</f>
        <v>0</v>
      </c>
      <c r="G38" s="227">
        <f>B38*F38</f>
        <v>0</v>
      </c>
    </row>
    <row r="39" spans="1:7">
      <c r="A39" s="231">
        <f>+A31</f>
        <v>0</v>
      </c>
      <c r="B39" s="241"/>
      <c r="C39" s="227">
        <f>+C31</f>
        <v>0</v>
      </c>
      <c r="D39" s="227">
        <f>B39*C39</f>
        <v>0</v>
      </c>
      <c r="E39" s="229"/>
      <c r="F39" s="230">
        <f>+F31</f>
        <v>0</v>
      </c>
      <c r="G39" s="227">
        <f>B39*F39</f>
        <v>0</v>
      </c>
    </row>
    <row r="40" spans="1:7">
      <c r="A40" s="27" t="s">
        <v>88</v>
      </c>
      <c r="B40" s="208">
        <f>SUM(B35:B39)</f>
        <v>1</v>
      </c>
      <c r="D40" s="209">
        <f>SUM(D35:D39)</f>
        <v>0.5</v>
      </c>
      <c r="E40" s="210"/>
      <c r="G40" s="204">
        <f>SUM(G35:G39)</f>
        <v>1</v>
      </c>
    </row>
    <row r="41" spans="1:7">
      <c r="A41" s="27" t="s">
        <v>217</v>
      </c>
      <c r="B41" s="248">
        <f>+B40-B32</f>
        <v>-1</v>
      </c>
      <c r="D41" s="209">
        <f>D32-D40</f>
        <v>0.5</v>
      </c>
      <c r="E41" s="210"/>
      <c r="G41" s="209">
        <f>G32-G40</f>
        <v>1</v>
      </c>
    </row>
    <row r="42" spans="1:7">
      <c r="A42" s="27"/>
      <c r="D42" s="209"/>
      <c r="E42" s="207"/>
    </row>
    <row r="43" spans="1:7">
      <c r="A43" s="203" t="s">
        <v>89</v>
      </c>
      <c r="B43" s="204"/>
      <c r="C43" s="205"/>
      <c r="E43" s="204"/>
    </row>
    <row r="44" spans="1:7">
      <c r="A44" s="224" t="s">
        <v>84</v>
      </c>
      <c r="B44" s="204"/>
      <c r="C44" s="204">
        <f>G16</f>
        <v>15</v>
      </c>
      <c r="F44" s="222" t="s">
        <v>156</v>
      </c>
      <c r="G44" s="309"/>
    </row>
    <row r="45" spans="1:7">
      <c r="A45" s="203" t="s">
        <v>90</v>
      </c>
      <c r="B45" s="204"/>
      <c r="C45" s="204">
        <f>-G41</f>
        <v>-1</v>
      </c>
      <c r="F45" s="313" t="s">
        <v>218</v>
      </c>
      <c r="G45" s="309"/>
    </row>
    <row r="46" spans="1:7">
      <c r="A46" s="211" t="s">
        <v>91</v>
      </c>
      <c r="B46" s="207"/>
      <c r="C46" s="207">
        <f>SUM(C44:C45)</f>
        <v>14</v>
      </c>
      <c r="D46" s="209"/>
      <c r="E46" s="207"/>
    </row>
    <row r="47" spans="1:7">
      <c r="A47" s="203" t="s">
        <v>92</v>
      </c>
      <c r="B47" s="204"/>
      <c r="C47" s="225">
        <v>13.75</v>
      </c>
      <c r="E47" s="204"/>
    </row>
    <row r="48" spans="1:7" ht="6.75" customHeight="1">
      <c r="A48" s="203"/>
      <c r="B48" s="204"/>
      <c r="C48" s="205"/>
      <c r="D48" s="209"/>
      <c r="E48" s="207"/>
    </row>
    <row r="49" spans="1:5">
      <c r="A49" s="211" t="s">
        <v>93</v>
      </c>
      <c r="B49" s="207"/>
      <c r="C49" s="212">
        <f>+C47-C46</f>
        <v>-0.25</v>
      </c>
      <c r="D49" s="209"/>
      <c r="E49" s="207"/>
    </row>
    <row r="50" spans="1:5">
      <c r="A50" s="211" t="s">
        <v>94</v>
      </c>
      <c r="B50" s="207"/>
      <c r="C50" s="205"/>
      <c r="E50" s="204"/>
    </row>
    <row r="51" spans="1:5">
      <c r="A51" s="433" t="s">
        <v>123</v>
      </c>
      <c r="B51" s="433"/>
      <c r="C51" s="433"/>
      <c r="E51" s="204"/>
    </row>
    <row r="52" spans="1:5">
      <c r="A52" s="433"/>
      <c r="B52" s="433"/>
      <c r="C52" s="433"/>
      <c r="E52" s="204"/>
    </row>
  </sheetData>
  <mergeCells count="6">
    <mergeCell ref="A51:C52"/>
    <mergeCell ref="B6:D6"/>
    <mergeCell ref="B5:D5"/>
    <mergeCell ref="A1:H1"/>
    <mergeCell ref="A2:H2"/>
    <mergeCell ref="A3:H3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BreakPreview" zoomScale="80" zoomScaleNormal="100" zoomScaleSheetLayoutView="80" workbookViewId="0">
      <selection activeCell="L40" sqref="L40:L41"/>
    </sheetView>
  </sheetViews>
  <sheetFormatPr defaultRowHeight="12.75"/>
  <cols>
    <col min="1" max="1" width="23.7109375" style="261" customWidth="1"/>
    <col min="2" max="2" width="2.7109375" style="11" customWidth="1"/>
    <col min="3" max="3" width="42.7109375" style="11" customWidth="1"/>
    <col min="4" max="4" width="2.7109375" style="11" customWidth="1"/>
    <col min="5" max="5" width="14.140625" style="267" bestFit="1" customWidth="1"/>
    <col min="6" max="6" width="2.7109375" style="11" customWidth="1"/>
    <col min="7" max="7" width="14.7109375" style="11" bestFit="1" customWidth="1"/>
    <col min="8" max="8" width="2.7109375" style="11" customWidth="1"/>
    <col min="9" max="9" width="11.7109375" style="11" customWidth="1"/>
    <col min="10" max="10" width="2.7109375" customWidth="1"/>
    <col min="11" max="11" width="23.140625" customWidth="1"/>
    <col min="12" max="12" width="2.42578125" customWidth="1"/>
    <col min="13" max="13" width="37.5703125" customWidth="1"/>
  </cols>
  <sheetData>
    <row r="1" spans="1:13" ht="2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23.25">
      <c r="A2" s="394" t="s">
        <v>221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20.25">
      <c r="A3" s="393" t="s">
        <v>124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20.25">
      <c r="A4" s="260"/>
      <c r="B4" s="198"/>
      <c r="C4" s="198"/>
      <c r="D4" s="198"/>
      <c r="E4" s="266"/>
      <c r="F4" s="198"/>
      <c r="G4" s="198"/>
      <c r="H4" s="198"/>
      <c r="I4" s="198"/>
      <c r="J4" s="198"/>
      <c r="K4" s="198"/>
    </row>
    <row r="5" spans="1:13" s="223" customFormat="1">
      <c r="A5" s="254"/>
      <c r="B5" s="257" t="s">
        <v>136</v>
      </c>
      <c r="C5" s="204"/>
      <c r="F5" s="203"/>
      <c r="G5" s="204"/>
      <c r="H5" s="205"/>
    </row>
    <row r="6" spans="1:13">
      <c r="A6" s="221"/>
      <c r="B6" s="258" t="s">
        <v>137</v>
      </c>
      <c r="C6" s="202"/>
      <c r="F6" s="203"/>
      <c r="G6" s="204"/>
      <c r="H6" s="205"/>
      <c r="I6"/>
    </row>
    <row r="7" spans="1:13" ht="15">
      <c r="A7" s="262"/>
    </row>
    <row r="8" spans="1:13" ht="15">
      <c r="A8" s="262" t="s">
        <v>125</v>
      </c>
      <c r="C8" s="249"/>
    </row>
    <row r="10" spans="1:13" ht="15">
      <c r="A10" s="262" t="s">
        <v>126</v>
      </c>
      <c r="C10" s="307" t="s">
        <v>155</v>
      </c>
    </row>
    <row r="11" spans="1:13" ht="15">
      <c r="A11" s="262" t="s">
        <v>127</v>
      </c>
      <c r="C11" s="306" t="s">
        <v>128</v>
      </c>
      <c r="E11" s="268"/>
      <c r="G11" s="306" t="s">
        <v>129</v>
      </c>
      <c r="I11" s="249"/>
    </row>
    <row r="12" spans="1:13" ht="15.75">
      <c r="A12" s="259" t="s">
        <v>95</v>
      </c>
      <c r="B12" s="215"/>
      <c r="C12" s="215"/>
      <c r="D12" s="215"/>
      <c r="E12" s="269"/>
      <c r="F12" s="215"/>
      <c r="G12" s="215"/>
      <c r="H12" s="215"/>
      <c r="I12" s="215"/>
    </row>
    <row r="13" spans="1:13" s="7" customFormat="1" ht="15.75">
      <c r="A13" s="259"/>
      <c r="B13" s="215"/>
      <c r="C13" s="215"/>
      <c r="D13" s="215"/>
      <c r="E13" s="269"/>
      <c r="F13" s="215"/>
      <c r="G13" s="215"/>
      <c r="H13" s="215"/>
      <c r="I13" s="215"/>
    </row>
    <row r="14" spans="1:13" s="7" customFormat="1" ht="15.75">
      <c r="A14" s="259"/>
      <c r="B14" s="215"/>
      <c r="C14" s="215"/>
      <c r="D14" s="215"/>
      <c r="E14" s="269"/>
      <c r="F14" s="215"/>
      <c r="G14" s="215"/>
      <c r="H14" s="215"/>
      <c r="I14" s="215"/>
    </row>
    <row r="15" spans="1:13" s="7" customFormat="1" ht="15.75">
      <c r="A15" s="259"/>
      <c r="B15" s="215"/>
      <c r="C15" s="215"/>
      <c r="D15" s="215"/>
      <c r="E15" s="269"/>
      <c r="F15" s="215"/>
      <c r="G15" s="215"/>
      <c r="H15" s="215"/>
      <c r="I15" s="215"/>
    </row>
    <row r="16" spans="1:13" s="7" customFormat="1" ht="15.75">
      <c r="A16" s="263" t="s">
        <v>130</v>
      </c>
      <c r="B16" s="215"/>
      <c r="C16" s="251" t="s">
        <v>96</v>
      </c>
      <c r="D16" s="215"/>
      <c r="E16" s="270" t="s">
        <v>131</v>
      </c>
      <c r="F16" s="215"/>
      <c r="G16" s="251" t="s">
        <v>132</v>
      </c>
      <c r="H16" s="215"/>
      <c r="I16" s="251" t="s">
        <v>129</v>
      </c>
      <c r="K16" s="251" t="s">
        <v>133</v>
      </c>
      <c r="M16" s="251" t="s">
        <v>141</v>
      </c>
    </row>
    <row r="17" spans="1:13" s="7" customFormat="1" ht="15.75">
      <c r="A17" s="279" t="s">
        <v>142</v>
      </c>
      <c r="B17" s="215"/>
      <c r="C17" s="277"/>
      <c r="D17" s="215"/>
      <c r="E17" s="278"/>
      <c r="F17" s="215"/>
      <c r="G17" s="277"/>
      <c r="H17" s="215"/>
      <c r="I17" s="277"/>
      <c r="K17" s="280"/>
      <c r="M17" s="99"/>
    </row>
    <row r="18" spans="1:13" s="7" customFormat="1" ht="15.75">
      <c r="A18" s="271">
        <v>41750</v>
      </c>
      <c r="B18" s="215"/>
      <c r="C18" s="272" t="s">
        <v>139</v>
      </c>
      <c r="D18" s="215"/>
      <c r="E18" s="273">
        <v>0.75</v>
      </c>
      <c r="F18" s="215"/>
      <c r="G18" s="272">
        <v>1</v>
      </c>
      <c r="H18" s="215"/>
      <c r="I18" s="272">
        <v>98</v>
      </c>
      <c r="J18" s="83"/>
      <c r="K18" s="286">
        <f>+I18-G18</f>
        <v>97</v>
      </c>
      <c r="L18" s="83"/>
      <c r="M18" s="286"/>
    </row>
    <row r="19" spans="1:13" s="7" customFormat="1" ht="15.75">
      <c r="A19" s="271"/>
      <c r="B19" s="215"/>
      <c r="C19" s="272"/>
      <c r="D19" s="215"/>
      <c r="E19" s="273"/>
      <c r="F19" s="215"/>
      <c r="G19" s="272"/>
      <c r="H19" s="215"/>
      <c r="I19" s="272"/>
      <c r="J19" s="83"/>
      <c r="K19" s="286"/>
      <c r="L19" s="83"/>
      <c r="M19" s="286"/>
    </row>
    <row r="20" spans="1:13" ht="15.75">
      <c r="A20" s="271"/>
      <c r="B20" s="215"/>
      <c r="C20" s="272"/>
      <c r="D20" s="215"/>
      <c r="E20" s="273"/>
      <c r="F20" s="215"/>
      <c r="G20" s="272"/>
      <c r="H20" s="215"/>
      <c r="I20" s="272"/>
      <c r="J20" s="217"/>
      <c r="K20" s="290"/>
      <c r="L20" s="217"/>
      <c r="M20" s="290"/>
    </row>
    <row r="21" spans="1:13" ht="15.75">
      <c r="A21" s="271">
        <v>41759</v>
      </c>
      <c r="B21" s="215"/>
      <c r="C21" s="272" t="s">
        <v>143</v>
      </c>
      <c r="D21" s="215"/>
      <c r="E21" s="273">
        <v>1</v>
      </c>
      <c r="F21" s="215"/>
      <c r="G21" s="272">
        <v>99</v>
      </c>
      <c r="H21" s="215"/>
      <c r="I21" s="272">
        <v>143</v>
      </c>
      <c r="J21" s="217"/>
      <c r="K21" s="290">
        <f>+I21-G21</f>
        <v>44</v>
      </c>
      <c r="L21" s="217"/>
      <c r="M21" s="290"/>
    </row>
    <row r="22" spans="1:13" ht="15.75">
      <c r="A22" s="271"/>
      <c r="B22" s="215"/>
      <c r="C22" s="272"/>
      <c r="D22" s="215"/>
      <c r="E22" s="273"/>
      <c r="F22" s="215"/>
      <c r="G22" s="272"/>
      <c r="H22" s="215"/>
      <c r="I22" s="272"/>
      <c r="J22" s="217"/>
      <c r="K22" s="290"/>
      <c r="L22" s="217"/>
      <c r="M22" s="290"/>
    </row>
    <row r="23" spans="1:13" ht="15.75">
      <c r="A23" s="271"/>
      <c r="B23" s="215"/>
      <c r="C23" s="272"/>
      <c r="D23" s="215"/>
      <c r="E23" s="273"/>
      <c r="F23" s="215"/>
      <c r="G23" s="272"/>
      <c r="H23" s="215"/>
      <c r="I23" s="272"/>
      <c r="J23" s="217"/>
      <c r="K23" s="290"/>
      <c r="L23" s="217"/>
      <c r="M23" s="290"/>
    </row>
    <row r="24" spans="1:13" ht="15.75">
      <c r="A24" s="271"/>
      <c r="B24" s="215"/>
      <c r="C24" s="272"/>
      <c r="D24" s="215"/>
      <c r="E24" s="273"/>
      <c r="F24" s="215"/>
      <c r="G24" s="272"/>
      <c r="H24" s="215"/>
      <c r="I24" s="272"/>
      <c r="J24" s="217"/>
      <c r="K24" s="290"/>
      <c r="L24" s="217"/>
      <c r="M24" s="290"/>
    </row>
    <row r="25" spans="1:13" ht="15.75">
      <c r="A25" s="271"/>
      <c r="B25" s="215"/>
      <c r="C25" s="272"/>
      <c r="D25" s="215"/>
      <c r="E25" s="273"/>
      <c r="F25" s="215"/>
      <c r="G25" s="272"/>
      <c r="H25" s="215"/>
      <c r="I25" s="272"/>
      <c r="J25" s="217"/>
      <c r="K25" s="290"/>
      <c r="L25" s="217"/>
      <c r="M25" s="290"/>
    </row>
    <row r="26" spans="1:13" ht="15.75">
      <c r="A26" s="271"/>
      <c r="B26" s="215"/>
      <c r="C26" s="272"/>
      <c r="D26" s="215"/>
      <c r="E26" s="273"/>
      <c r="F26" s="215"/>
      <c r="G26" s="272"/>
      <c r="H26" s="215"/>
      <c r="I26" s="272"/>
      <c r="J26" s="217"/>
      <c r="K26" s="290"/>
      <c r="L26" s="217"/>
      <c r="M26" s="290"/>
    </row>
    <row r="27" spans="1:13" ht="15.75">
      <c r="A27" s="271"/>
      <c r="B27" s="215"/>
      <c r="C27" s="272"/>
      <c r="D27" s="215"/>
      <c r="E27" s="273"/>
      <c r="F27" s="215"/>
      <c r="G27" s="272"/>
      <c r="H27" s="215"/>
      <c r="I27" s="272"/>
      <c r="J27" s="217"/>
      <c r="K27" s="290"/>
      <c r="L27" s="217"/>
      <c r="M27" s="290"/>
    </row>
    <row r="28" spans="1:13" ht="15.75">
      <c r="A28" s="271"/>
      <c r="B28" s="215"/>
      <c r="C28" s="272"/>
      <c r="D28" s="215"/>
      <c r="E28" s="273"/>
      <c r="F28" s="215"/>
      <c r="G28" s="272"/>
      <c r="H28" s="215"/>
      <c r="I28" s="272"/>
      <c r="J28" s="217"/>
      <c r="K28" s="290"/>
      <c r="L28" s="217"/>
      <c r="M28" s="290"/>
    </row>
    <row r="29" spans="1:13" ht="15.75">
      <c r="A29" s="271"/>
      <c r="B29" s="215"/>
      <c r="C29" s="272"/>
      <c r="D29" s="215"/>
      <c r="E29" s="273"/>
      <c r="F29" s="215"/>
      <c r="G29" s="272"/>
      <c r="H29" s="215"/>
      <c r="I29" s="272"/>
      <c r="J29" s="217"/>
      <c r="K29" s="290"/>
      <c r="L29" s="217"/>
      <c r="M29" s="290"/>
    </row>
    <row r="30" spans="1:13" ht="15.75">
      <c r="A30" s="271"/>
      <c r="B30" s="215"/>
      <c r="C30" s="272"/>
      <c r="D30" s="215"/>
      <c r="E30" s="273"/>
      <c r="F30" s="215"/>
      <c r="G30" s="272"/>
      <c r="H30" s="215"/>
      <c r="I30" s="272"/>
      <c r="J30" s="217"/>
      <c r="K30" s="290"/>
      <c r="L30" s="217"/>
      <c r="M30" s="290"/>
    </row>
    <row r="31" spans="1:13" ht="15.75">
      <c r="A31" s="271"/>
      <c r="B31" s="215"/>
      <c r="C31" s="272"/>
      <c r="D31" s="215"/>
      <c r="E31" s="273"/>
      <c r="F31" s="215"/>
      <c r="G31" s="272"/>
      <c r="H31" s="215"/>
      <c r="I31" s="272"/>
      <c r="J31" s="217"/>
      <c r="K31" s="290"/>
      <c r="L31" s="217"/>
      <c r="M31" s="290"/>
    </row>
    <row r="32" spans="1:13" ht="15.75">
      <c r="A32" s="271"/>
      <c r="B32" s="215"/>
      <c r="C32" s="272"/>
      <c r="D32" s="215"/>
      <c r="E32" s="273"/>
      <c r="F32" s="215"/>
      <c r="G32" s="272"/>
      <c r="H32" s="215"/>
      <c r="I32" s="272"/>
      <c r="J32" s="217"/>
      <c r="K32" s="290"/>
      <c r="L32" s="217"/>
      <c r="M32" s="290"/>
    </row>
    <row r="33" spans="1:13" ht="15.75">
      <c r="A33" s="271"/>
      <c r="B33" s="215"/>
      <c r="C33" s="272"/>
      <c r="D33" s="215"/>
      <c r="E33" s="273"/>
      <c r="F33" s="215"/>
      <c r="G33" s="272"/>
      <c r="H33" s="215"/>
      <c r="I33" s="272"/>
      <c r="J33" s="217"/>
      <c r="K33" s="290"/>
      <c r="L33" s="217"/>
      <c r="M33" s="290"/>
    </row>
    <row r="34" spans="1:13" ht="15.75">
      <c r="A34" s="271"/>
      <c r="B34" s="215"/>
      <c r="C34" s="272"/>
      <c r="D34" s="215"/>
      <c r="E34" s="273"/>
      <c r="F34" s="215"/>
      <c r="G34" s="272"/>
      <c r="H34" s="215"/>
      <c r="I34" s="272"/>
      <c r="J34" s="217"/>
      <c r="K34" s="290"/>
      <c r="L34" s="217"/>
      <c r="M34" s="290"/>
    </row>
    <row r="35" spans="1:13" ht="15.75">
      <c r="A35" s="271"/>
      <c r="B35" s="215"/>
      <c r="C35" s="272"/>
      <c r="D35" s="215"/>
      <c r="E35" s="273"/>
      <c r="F35" s="215"/>
      <c r="G35" s="272"/>
      <c r="H35" s="215"/>
      <c r="I35" s="272"/>
      <c r="J35" s="217"/>
      <c r="K35" s="290"/>
      <c r="L35" s="217"/>
      <c r="M35" s="290"/>
    </row>
    <row r="36" spans="1:13" ht="15.75">
      <c r="A36" s="271"/>
      <c r="B36" s="215"/>
      <c r="C36" s="272"/>
      <c r="D36" s="215"/>
      <c r="E36" s="273"/>
      <c r="F36" s="215"/>
      <c r="G36" s="272"/>
      <c r="H36" s="215"/>
      <c r="I36" s="272"/>
      <c r="J36" s="217"/>
      <c r="K36" s="290"/>
      <c r="L36" s="217"/>
      <c r="M36" s="290"/>
    </row>
    <row r="37" spans="1:13" ht="15.75">
      <c r="A37" s="271"/>
      <c r="B37" s="215"/>
      <c r="C37" s="272"/>
      <c r="D37" s="215"/>
      <c r="E37" s="273"/>
      <c r="F37" s="215"/>
      <c r="G37" s="272"/>
      <c r="H37" s="215"/>
      <c r="I37" s="272"/>
      <c r="J37" s="217"/>
      <c r="K37" s="290"/>
      <c r="L37" s="217"/>
      <c r="M37" s="290"/>
    </row>
    <row r="38" spans="1:13" ht="15.75">
      <c r="A38" s="271"/>
      <c r="B38" s="215"/>
      <c r="C38" s="272"/>
      <c r="D38" s="215"/>
      <c r="E38" s="273"/>
      <c r="F38" s="215"/>
      <c r="G38" s="272"/>
      <c r="H38" s="215"/>
      <c r="I38" s="272"/>
      <c r="J38" s="217"/>
      <c r="K38" s="290"/>
      <c r="L38" s="217"/>
      <c r="M38" s="290"/>
    </row>
    <row r="39" spans="1:13" ht="15.75">
      <c r="A39" s="271"/>
      <c r="B39" s="215"/>
      <c r="C39" s="272"/>
      <c r="D39" s="215"/>
      <c r="E39" s="273"/>
      <c r="F39" s="215"/>
      <c r="G39" s="272"/>
      <c r="H39" s="215"/>
      <c r="I39" s="272"/>
      <c r="J39" s="217"/>
      <c r="K39" s="290"/>
      <c r="L39" s="217"/>
      <c r="M39" s="290"/>
    </row>
    <row r="40" spans="1:13" ht="15.75">
      <c r="A40" s="271"/>
      <c r="B40" s="215"/>
      <c r="C40" s="272"/>
      <c r="D40" s="215"/>
      <c r="E40" s="273"/>
      <c r="F40" s="215"/>
      <c r="G40" s="272"/>
      <c r="H40" s="215"/>
      <c r="I40" s="272"/>
      <c r="J40" s="217"/>
      <c r="K40" s="290"/>
      <c r="L40" s="217"/>
      <c r="M40" s="290"/>
    </row>
    <row r="41" spans="1:13" ht="15.75">
      <c r="A41" s="271"/>
      <c r="B41" s="215"/>
      <c r="C41" s="272"/>
      <c r="D41" s="215"/>
      <c r="E41" s="273"/>
      <c r="F41" s="215"/>
      <c r="G41" s="272"/>
      <c r="H41" s="215"/>
      <c r="I41" s="272"/>
      <c r="J41" s="217"/>
      <c r="K41" s="290"/>
      <c r="L41" s="217"/>
      <c r="M41" s="290"/>
    </row>
    <row r="42" spans="1:13" ht="15.75">
      <c r="A42" s="271"/>
      <c r="B42" s="215"/>
      <c r="C42" s="272"/>
      <c r="D42" s="215"/>
      <c r="E42" s="273"/>
      <c r="F42" s="215"/>
      <c r="G42" s="272"/>
      <c r="H42" s="215"/>
      <c r="I42" s="272"/>
      <c r="J42" s="217"/>
      <c r="K42" s="290"/>
      <c r="L42" s="217"/>
      <c r="M42" s="290"/>
    </row>
    <row r="43" spans="1:13" ht="15.75">
      <c r="A43" s="271"/>
      <c r="B43" s="215"/>
      <c r="C43" s="272"/>
      <c r="D43" s="215"/>
      <c r="E43" s="273"/>
      <c r="F43" s="215"/>
      <c r="G43" s="272"/>
      <c r="H43" s="215"/>
      <c r="I43" s="272"/>
      <c r="J43" s="217"/>
      <c r="K43" s="290"/>
      <c r="L43" s="217"/>
      <c r="M43" s="290"/>
    </row>
    <row r="44" spans="1:13" ht="15.75">
      <c r="A44" s="271"/>
      <c r="B44" s="215"/>
      <c r="C44" s="272"/>
      <c r="D44" s="215"/>
      <c r="E44" s="273"/>
      <c r="F44" s="215"/>
      <c r="G44" s="272"/>
      <c r="H44" s="215"/>
      <c r="I44" s="272"/>
      <c r="J44" s="217"/>
      <c r="K44" s="290"/>
      <c r="L44" s="217"/>
      <c r="M44" s="290"/>
    </row>
    <row r="45" spans="1:13" ht="15.75">
      <c r="A45" s="271"/>
      <c r="B45" s="215"/>
      <c r="C45" s="272"/>
      <c r="D45" s="215"/>
      <c r="E45" s="273"/>
      <c r="F45" s="215"/>
      <c r="G45" s="272"/>
      <c r="H45" s="215"/>
      <c r="I45" s="272"/>
      <c r="J45" s="217"/>
      <c r="K45" s="290"/>
      <c r="L45" s="217"/>
      <c r="M45" s="290"/>
    </row>
    <row r="46" spans="1:13" ht="15.75">
      <c r="A46" s="271"/>
      <c r="B46" s="215"/>
      <c r="C46" s="272"/>
      <c r="D46" s="215"/>
      <c r="E46" s="273"/>
      <c r="F46" s="215"/>
      <c r="G46" s="272"/>
      <c r="H46" s="215"/>
      <c r="I46" s="272"/>
      <c r="J46" s="217"/>
      <c r="K46" s="290"/>
      <c r="L46" s="217"/>
      <c r="M46" s="290"/>
    </row>
    <row r="47" spans="1:13" ht="15.75">
      <c r="A47" s="271"/>
      <c r="B47" s="215"/>
      <c r="C47" s="272"/>
      <c r="D47" s="215"/>
      <c r="E47" s="273"/>
      <c r="F47" s="215"/>
      <c r="G47" s="272"/>
      <c r="H47" s="215"/>
      <c r="I47" s="272"/>
      <c r="J47" s="217"/>
      <c r="K47" s="290"/>
      <c r="L47" s="217"/>
      <c r="M47" s="290"/>
    </row>
    <row r="48" spans="1:13" ht="15.75">
      <c r="A48" s="271"/>
      <c r="B48" s="215"/>
      <c r="C48" s="272"/>
      <c r="D48" s="215"/>
      <c r="E48" s="273"/>
      <c r="F48" s="215"/>
      <c r="G48" s="272"/>
      <c r="H48" s="215"/>
      <c r="I48" s="272"/>
      <c r="J48" s="217"/>
      <c r="K48" s="290"/>
      <c r="L48" s="217"/>
      <c r="M48" s="290"/>
    </row>
    <row r="49" spans="1:13" ht="15.75">
      <c r="A49" s="271"/>
      <c r="B49" s="215"/>
      <c r="C49" s="272"/>
      <c r="D49" s="215"/>
      <c r="E49" s="273"/>
      <c r="F49" s="215"/>
      <c r="G49" s="272"/>
      <c r="H49" s="215"/>
      <c r="I49" s="272"/>
      <c r="J49" s="217"/>
      <c r="K49" s="290"/>
      <c r="L49" s="217"/>
      <c r="M49" s="290"/>
    </row>
    <row r="50" spans="1:13" ht="15.75">
      <c r="A50" s="271"/>
      <c r="B50" s="215"/>
      <c r="C50" s="272"/>
      <c r="D50" s="215"/>
      <c r="E50" s="273"/>
      <c r="F50" s="215"/>
      <c r="G50" s="272"/>
      <c r="H50" s="215"/>
      <c r="I50" s="272"/>
      <c r="J50" s="217"/>
      <c r="K50" s="290"/>
      <c r="L50" s="217"/>
      <c r="M50" s="290"/>
    </row>
    <row r="51" spans="1:13" ht="15.75">
      <c r="A51" s="271"/>
      <c r="B51" s="215"/>
      <c r="C51" s="272"/>
      <c r="D51" s="215"/>
      <c r="E51" s="273"/>
      <c r="F51" s="215"/>
      <c r="G51" s="272"/>
      <c r="H51" s="215"/>
      <c r="I51" s="272"/>
      <c r="J51" s="217"/>
      <c r="K51" s="290"/>
      <c r="L51" s="217"/>
      <c r="M51" s="290"/>
    </row>
    <row r="52" spans="1:13" ht="15.75">
      <c r="A52" s="271"/>
      <c r="B52" s="215"/>
      <c r="C52" s="272"/>
      <c r="D52" s="215"/>
      <c r="E52" s="273"/>
      <c r="F52" s="215"/>
      <c r="G52" s="272"/>
      <c r="H52" s="215"/>
      <c r="I52" s="272"/>
      <c r="J52" s="217"/>
      <c r="K52" s="290"/>
      <c r="L52" s="217"/>
      <c r="M52" s="290"/>
    </row>
    <row r="53" spans="1:13" ht="15.75">
      <c r="A53" s="271"/>
      <c r="B53" s="215"/>
      <c r="C53" s="272"/>
      <c r="D53" s="215"/>
      <c r="E53" s="273"/>
      <c r="F53" s="215"/>
      <c r="G53" s="272"/>
      <c r="H53" s="215"/>
      <c r="I53" s="272"/>
      <c r="J53" s="217"/>
      <c r="K53" s="290"/>
      <c r="L53" s="217"/>
      <c r="M53" s="290"/>
    </row>
    <row r="54" spans="1:13" ht="15.75">
      <c r="A54" s="271"/>
      <c r="B54" s="215"/>
      <c r="C54" s="272"/>
      <c r="D54" s="215"/>
      <c r="E54" s="273"/>
      <c r="F54" s="215"/>
      <c r="G54" s="272"/>
      <c r="H54" s="215"/>
      <c r="I54" s="272"/>
      <c r="J54" s="217"/>
      <c r="K54" s="290"/>
      <c r="L54" s="217"/>
      <c r="M54" s="290"/>
    </row>
    <row r="55" spans="1:13" ht="15.75">
      <c r="A55" s="271"/>
      <c r="B55" s="215"/>
      <c r="C55" s="272"/>
      <c r="D55" s="215"/>
      <c r="E55" s="273"/>
      <c r="F55" s="215"/>
      <c r="G55" s="272"/>
      <c r="H55" s="215"/>
      <c r="I55" s="272"/>
      <c r="J55" s="217"/>
      <c r="K55" s="290"/>
      <c r="L55" s="217"/>
      <c r="M55" s="290"/>
    </row>
    <row r="56" spans="1:13" ht="15.75">
      <c r="A56" s="271"/>
      <c r="B56" s="215"/>
      <c r="C56" s="272"/>
      <c r="D56" s="215"/>
      <c r="E56" s="273"/>
      <c r="F56" s="215"/>
      <c r="G56" s="272"/>
      <c r="H56" s="215"/>
      <c r="I56" s="272"/>
      <c r="J56" s="217"/>
      <c r="K56" s="290"/>
      <c r="L56" s="217"/>
      <c r="M56" s="290"/>
    </row>
    <row r="57" spans="1:13" ht="15.75">
      <c r="A57" s="271"/>
      <c r="B57" s="215"/>
      <c r="C57" s="272"/>
      <c r="D57" s="215"/>
      <c r="E57" s="273"/>
      <c r="F57" s="215"/>
      <c r="G57" s="272"/>
      <c r="H57" s="215"/>
      <c r="I57" s="272"/>
      <c r="J57" s="217"/>
      <c r="K57" s="290"/>
      <c r="L57" s="217"/>
      <c r="M57" s="290"/>
    </row>
    <row r="58" spans="1:13" ht="15.75">
      <c r="A58" s="271"/>
      <c r="B58" s="215"/>
      <c r="C58" s="272"/>
      <c r="D58" s="215"/>
      <c r="E58" s="273"/>
      <c r="F58" s="215"/>
      <c r="G58" s="272"/>
      <c r="H58" s="215"/>
      <c r="I58" s="272"/>
      <c r="J58" s="217"/>
      <c r="K58" s="290"/>
      <c r="L58" s="217"/>
      <c r="M58" s="290"/>
    </row>
    <row r="59" spans="1:13" ht="15.75">
      <c r="A59" s="271"/>
      <c r="B59" s="215"/>
      <c r="C59" s="272"/>
      <c r="D59" s="215"/>
      <c r="E59" s="273"/>
      <c r="F59" s="215"/>
      <c r="G59" s="272"/>
      <c r="H59" s="215"/>
      <c r="I59" s="272"/>
      <c r="J59" s="217"/>
      <c r="K59" s="290"/>
      <c r="L59" s="217"/>
      <c r="M59" s="290"/>
    </row>
    <row r="60" spans="1:13" ht="15.75">
      <c r="A60" s="271"/>
      <c r="B60" s="215"/>
      <c r="C60" s="272"/>
      <c r="D60" s="215"/>
      <c r="E60" s="273"/>
      <c r="F60" s="215"/>
      <c r="G60" s="272"/>
      <c r="H60" s="215"/>
      <c r="I60" s="272"/>
      <c r="J60" s="217"/>
      <c r="K60" s="290"/>
      <c r="L60" s="217"/>
      <c r="M60" s="290"/>
    </row>
    <row r="61" spans="1:13" ht="15.75">
      <c r="A61" s="271"/>
      <c r="B61" s="215"/>
      <c r="C61" s="272"/>
      <c r="D61" s="215"/>
      <c r="E61" s="273"/>
      <c r="F61" s="215"/>
      <c r="G61" s="272"/>
      <c r="H61" s="215"/>
      <c r="I61" s="272"/>
      <c r="J61" s="217"/>
      <c r="K61" s="290"/>
      <c r="L61" s="217"/>
      <c r="M61" s="290"/>
    </row>
    <row r="62" spans="1:13" ht="15.75">
      <c r="A62" s="271"/>
      <c r="B62" s="215"/>
      <c r="C62" s="272"/>
      <c r="D62" s="215"/>
      <c r="E62" s="273"/>
      <c r="F62" s="215"/>
      <c r="G62" s="272"/>
      <c r="H62" s="215"/>
      <c r="I62" s="272"/>
      <c r="J62" s="217"/>
      <c r="K62" s="290"/>
      <c r="L62" s="217"/>
      <c r="M62" s="290"/>
    </row>
    <row r="63" spans="1:13" ht="15.75">
      <c r="A63" s="271"/>
      <c r="B63" s="215"/>
      <c r="C63" s="272"/>
      <c r="D63" s="215"/>
      <c r="E63" s="273"/>
      <c r="F63" s="215"/>
      <c r="G63" s="272"/>
      <c r="H63" s="215"/>
      <c r="I63" s="272"/>
      <c r="J63" s="217"/>
      <c r="K63" s="290"/>
      <c r="L63" s="217"/>
      <c r="M63" s="290"/>
    </row>
    <row r="64" spans="1:13" ht="15.75">
      <c r="A64" s="271"/>
      <c r="B64" s="215"/>
      <c r="C64" s="272"/>
      <c r="D64" s="215"/>
      <c r="E64" s="273"/>
      <c r="F64" s="215"/>
      <c r="G64" s="272"/>
      <c r="H64" s="215"/>
      <c r="I64" s="272"/>
      <c r="J64" s="217"/>
      <c r="K64" s="290"/>
      <c r="L64" s="217"/>
      <c r="M64" s="290"/>
    </row>
    <row r="65" spans="1:13" ht="15.75">
      <c r="A65" s="271"/>
      <c r="B65" s="215"/>
      <c r="C65" s="272"/>
      <c r="D65" s="215"/>
      <c r="E65" s="273"/>
      <c r="F65" s="215"/>
      <c r="G65" s="272"/>
      <c r="H65" s="215"/>
      <c r="I65" s="272"/>
      <c r="J65" s="217"/>
      <c r="K65" s="290"/>
      <c r="L65" s="217"/>
      <c r="M65" s="290"/>
    </row>
    <row r="66" spans="1:13" ht="15.75">
      <c r="A66" s="271"/>
      <c r="B66" s="215"/>
      <c r="C66" s="272"/>
      <c r="D66" s="215"/>
      <c r="E66" s="273"/>
      <c r="F66" s="215"/>
      <c r="G66" s="272"/>
      <c r="H66" s="215"/>
      <c r="I66" s="272"/>
      <c r="J66" s="217"/>
      <c r="K66" s="290"/>
      <c r="L66" s="217"/>
      <c r="M66" s="290"/>
    </row>
    <row r="67" spans="1:13" ht="15.75">
      <c r="A67" s="271"/>
      <c r="B67" s="215"/>
      <c r="C67" s="272"/>
      <c r="D67" s="215"/>
      <c r="E67" s="273"/>
      <c r="F67" s="215"/>
      <c r="G67" s="272"/>
      <c r="H67" s="215"/>
      <c r="I67" s="272"/>
      <c r="J67" s="217"/>
      <c r="K67" s="290"/>
      <c r="L67" s="217"/>
      <c r="M67" s="290"/>
    </row>
    <row r="68" spans="1:13" ht="15.75">
      <c r="A68" s="271"/>
      <c r="B68" s="215"/>
      <c r="C68" s="272"/>
      <c r="D68" s="215"/>
      <c r="E68" s="273"/>
      <c r="F68" s="215"/>
      <c r="G68" s="272"/>
      <c r="H68" s="215"/>
      <c r="I68" s="272"/>
      <c r="J68" s="217"/>
      <c r="K68" s="290"/>
      <c r="L68" s="217"/>
      <c r="M68" s="290"/>
    </row>
    <row r="69" spans="1:13" ht="15.75">
      <c r="A69" s="271"/>
      <c r="B69" s="215"/>
      <c r="C69" s="272"/>
      <c r="D69" s="215"/>
      <c r="E69" s="273"/>
      <c r="F69" s="215"/>
      <c r="G69" s="272"/>
      <c r="H69" s="215"/>
      <c r="I69" s="272"/>
      <c r="J69" s="217"/>
      <c r="K69" s="290"/>
      <c r="L69" s="217"/>
      <c r="M69" s="290"/>
    </row>
    <row r="70" spans="1:13" ht="15.75">
      <c r="A70" s="271"/>
      <c r="B70" s="215"/>
      <c r="C70" s="272"/>
      <c r="D70" s="215"/>
      <c r="E70" s="273"/>
      <c r="F70" s="215"/>
      <c r="G70" s="272"/>
      <c r="H70" s="215"/>
      <c r="I70" s="272"/>
      <c r="J70" s="217"/>
      <c r="K70" s="290"/>
      <c r="L70" s="217"/>
      <c r="M70" s="290"/>
    </row>
    <row r="71" spans="1:13" ht="15.75">
      <c r="A71" s="271"/>
      <c r="B71" s="215"/>
      <c r="C71" s="272"/>
      <c r="D71" s="215"/>
      <c r="E71" s="273"/>
      <c r="F71" s="215"/>
      <c r="G71" s="272"/>
      <c r="H71" s="215"/>
      <c r="I71" s="272"/>
      <c r="J71" s="217"/>
      <c r="K71" s="290"/>
      <c r="L71" s="217"/>
      <c r="M71" s="290"/>
    </row>
    <row r="72" spans="1:13" ht="15.75">
      <c r="A72" s="271"/>
      <c r="B72" s="215"/>
      <c r="C72" s="272"/>
      <c r="D72" s="215"/>
      <c r="E72" s="273"/>
      <c r="F72" s="215"/>
      <c r="G72" s="272"/>
      <c r="H72" s="215"/>
      <c r="I72" s="272"/>
      <c r="J72" s="217"/>
      <c r="K72" s="290"/>
      <c r="L72" s="217"/>
      <c r="M72" s="290"/>
    </row>
    <row r="73" spans="1:13" ht="15.75">
      <c r="A73" s="271"/>
      <c r="B73" s="215"/>
      <c r="C73" s="272"/>
      <c r="D73" s="215"/>
      <c r="E73" s="273"/>
      <c r="F73" s="215"/>
      <c r="G73" s="272"/>
      <c r="H73" s="215"/>
      <c r="I73" s="272"/>
      <c r="J73" s="217"/>
      <c r="K73" s="290"/>
      <c r="L73" s="217"/>
      <c r="M73" s="290"/>
    </row>
    <row r="74" spans="1:13" ht="15.75">
      <c r="A74" s="271"/>
      <c r="B74" s="215"/>
      <c r="C74" s="272"/>
      <c r="D74" s="215"/>
      <c r="E74" s="273"/>
      <c r="F74" s="215"/>
      <c r="G74" s="272"/>
      <c r="H74" s="215"/>
      <c r="I74" s="272"/>
      <c r="J74" s="217"/>
      <c r="K74" s="290"/>
      <c r="L74" s="217"/>
      <c r="M74" s="290"/>
    </row>
    <row r="75" spans="1:13" ht="15.75">
      <c r="A75" s="271"/>
      <c r="B75" s="215"/>
      <c r="C75" s="272"/>
      <c r="D75" s="215"/>
      <c r="E75" s="273"/>
      <c r="F75" s="215"/>
      <c r="G75" s="272"/>
      <c r="H75" s="215"/>
      <c r="I75" s="272"/>
      <c r="J75" s="217"/>
      <c r="K75" s="290"/>
      <c r="L75" s="217"/>
      <c r="M75" s="290"/>
    </row>
    <row r="76" spans="1:13" ht="15.75">
      <c r="A76" s="271"/>
      <c r="B76" s="215"/>
      <c r="C76" s="272"/>
      <c r="D76" s="215"/>
      <c r="E76" s="273"/>
      <c r="F76" s="215"/>
      <c r="G76" s="272"/>
      <c r="H76" s="215"/>
      <c r="I76" s="272"/>
      <c r="J76" s="217"/>
      <c r="K76" s="290"/>
      <c r="L76" s="217"/>
      <c r="M76" s="290"/>
    </row>
    <row r="77" spans="1:13" ht="15.75">
      <c r="A77" s="271"/>
      <c r="B77" s="215"/>
      <c r="C77" s="272"/>
      <c r="D77" s="215"/>
      <c r="E77" s="273"/>
      <c r="F77" s="215"/>
      <c r="G77" s="272"/>
      <c r="H77" s="215"/>
      <c r="I77" s="272"/>
      <c r="J77" s="217"/>
      <c r="K77" s="290"/>
      <c r="L77" s="217"/>
      <c r="M77" s="290"/>
    </row>
    <row r="78" spans="1:13" ht="15.75">
      <c r="A78" s="271"/>
      <c r="B78" s="215"/>
      <c r="C78" s="272"/>
      <c r="D78" s="215"/>
      <c r="E78" s="273"/>
      <c r="F78" s="215"/>
      <c r="G78" s="272"/>
      <c r="H78" s="215"/>
      <c r="I78" s="272"/>
      <c r="J78" s="217"/>
      <c r="K78" s="290"/>
      <c r="L78" s="217"/>
      <c r="M78" s="290"/>
    </row>
    <row r="79" spans="1:13" ht="15.75">
      <c r="A79" s="271"/>
      <c r="B79" s="215"/>
      <c r="C79" s="272"/>
      <c r="D79" s="215"/>
      <c r="E79" s="273"/>
      <c r="F79" s="215"/>
      <c r="G79" s="272"/>
      <c r="H79" s="215"/>
      <c r="I79" s="272"/>
      <c r="J79" s="217"/>
      <c r="K79" s="290"/>
      <c r="L79" s="217"/>
      <c r="M79" s="290"/>
    </row>
    <row r="80" spans="1:13" ht="15.75">
      <c r="A80" s="271"/>
      <c r="B80" s="215"/>
      <c r="C80" s="272"/>
      <c r="D80" s="215"/>
      <c r="E80" s="273"/>
      <c r="F80" s="215"/>
      <c r="G80" s="272"/>
      <c r="H80" s="215"/>
      <c r="I80" s="272"/>
      <c r="J80" s="217"/>
      <c r="K80" s="290"/>
      <c r="L80" s="217"/>
      <c r="M80" s="290"/>
    </row>
    <row r="81" spans="1:13" ht="15.75">
      <c r="A81" s="271"/>
      <c r="B81" s="215"/>
      <c r="C81" s="272"/>
      <c r="D81" s="215"/>
      <c r="E81" s="273"/>
      <c r="F81" s="215"/>
      <c r="G81" s="272"/>
      <c r="H81" s="215"/>
      <c r="I81" s="272"/>
      <c r="J81" s="217"/>
      <c r="K81" s="290"/>
      <c r="L81" s="217"/>
      <c r="M81" s="290"/>
    </row>
    <row r="82" spans="1:13" ht="15.75">
      <c r="A82" s="271"/>
      <c r="B82" s="215"/>
      <c r="C82" s="272"/>
      <c r="D82" s="215"/>
      <c r="E82" s="273"/>
      <c r="F82" s="215"/>
      <c r="G82" s="272"/>
      <c r="H82" s="215"/>
      <c r="I82" s="272"/>
      <c r="J82" s="217"/>
      <c r="K82" s="290"/>
      <c r="L82" s="217"/>
      <c r="M82" s="290"/>
    </row>
    <row r="83" spans="1:13" ht="15.75">
      <c r="A83" s="271"/>
      <c r="B83" s="215"/>
      <c r="C83" s="272"/>
      <c r="D83" s="215"/>
      <c r="E83" s="273"/>
      <c r="F83" s="215"/>
      <c r="G83" s="272"/>
      <c r="H83" s="215"/>
      <c r="I83" s="272"/>
      <c r="J83" s="217"/>
      <c r="K83" s="290"/>
      <c r="L83" s="217"/>
      <c r="M83" s="290"/>
    </row>
    <row r="84" spans="1:13" ht="15.75">
      <c r="A84" s="271"/>
      <c r="B84" s="215"/>
      <c r="C84" s="272"/>
      <c r="D84" s="215"/>
      <c r="E84" s="273"/>
      <c r="F84" s="215"/>
      <c r="G84" s="272"/>
      <c r="H84" s="215"/>
      <c r="I84" s="272"/>
      <c r="J84" s="217"/>
      <c r="K84" s="290"/>
      <c r="L84" s="217"/>
      <c r="M84" s="290"/>
    </row>
    <row r="85" spans="1:13" s="7" customFormat="1" ht="15.75">
      <c r="A85" s="281"/>
      <c r="B85" s="282"/>
      <c r="C85" s="283"/>
      <c r="D85" s="215"/>
      <c r="E85" s="284"/>
      <c r="F85" s="282"/>
      <c r="G85" s="283"/>
      <c r="H85" s="215"/>
      <c r="I85" s="283"/>
      <c r="J85" s="83"/>
      <c r="K85" s="285"/>
      <c r="L85" s="83"/>
      <c r="M85" s="286"/>
    </row>
    <row r="86" spans="1:13" s="7" customFormat="1" ht="15.75">
      <c r="A86" s="271"/>
      <c r="B86" s="215"/>
      <c r="C86" s="272"/>
      <c r="D86" s="215"/>
      <c r="E86" s="273"/>
      <c r="F86" s="215"/>
      <c r="G86" s="272"/>
      <c r="H86" s="215"/>
      <c r="I86" s="272"/>
      <c r="J86" s="83"/>
      <c r="K86" s="286"/>
      <c r="L86" s="83"/>
      <c r="M86" s="286"/>
    </row>
    <row r="87" spans="1:13" ht="15.75">
      <c r="A87" s="287"/>
      <c r="B87" s="216"/>
      <c r="C87" s="288"/>
      <c r="D87" s="216"/>
      <c r="E87" s="289"/>
      <c r="F87" s="216"/>
      <c r="G87" s="288"/>
      <c r="H87" s="216"/>
      <c r="I87" s="288"/>
      <c r="J87" s="217"/>
      <c r="K87" s="286"/>
      <c r="L87" s="83"/>
      <c r="M87" s="290"/>
    </row>
    <row r="89" spans="1:13" ht="16.5" thickBot="1">
      <c r="A89" s="264" t="s">
        <v>97</v>
      </c>
      <c r="C89" s="274"/>
      <c r="D89" s="275"/>
      <c r="E89" s="276"/>
      <c r="F89" s="275"/>
      <c r="G89" s="275"/>
      <c r="H89" s="275"/>
      <c r="I89" s="275"/>
      <c r="J89" s="124"/>
      <c r="K89" s="124"/>
    </row>
    <row r="90" spans="1:13" ht="16.5" thickBot="1">
      <c r="C90" s="274"/>
      <c r="D90" s="275"/>
      <c r="E90" s="276"/>
      <c r="F90" s="275"/>
      <c r="G90" s="275"/>
      <c r="H90" s="275"/>
      <c r="I90" s="275"/>
      <c r="J90" s="124"/>
      <c r="K90" s="124"/>
    </row>
    <row r="91" spans="1:13" ht="16.5" thickBot="1">
      <c r="C91" s="274"/>
      <c r="D91" s="275"/>
      <c r="E91" s="276"/>
      <c r="F91" s="275"/>
      <c r="G91" s="275"/>
      <c r="H91" s="275"/>
      <c r="I91" s="275"/>
      <c r="J91" s="124"/>
      <c r="K91" s="124"/>
    </row>
    <row r="93" spans="1:13" ht="15.75">
      <c r="A93" s="265"/>
    </row>
    <row r="94" spans="1:13">
      <c r="A94" s="264" t="s">
        <v>140</v>
      </c>
    </row>
  </sheetData>
  <mergeCells count="3">
    <mergeCell ref="A1:M1"/>
    <mergeCell ref="A2:M2"/>
    <mergeCell ref="A3:M3"/>
  </mergeCells>
  <pageMargins left="0.7" right="0.7" top="0.75" bottom="0.75" header="0.3" footer="0.3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0" zoomScaleNormal="100" workbookViewId="0">
      <selection activeCell="T30" sqref="T30"/>
    </sheetView>
  </sheetViews>
  <sheetFormatPr defaultRowHeight="12.75"/>
  <cols>
    <col min="1" max="1" width="12.5703125" customWidth="1"/>
    <col min="2" max="2" width="7.5703125" customWidth="1"/>
    <col min="3" max="3" width="10" customWidth="1"/>
    <col min="4" max="4" width="7" customWidth="1"/>
    <col min="5" max="8" width="13.7109375" customWidth="1"/>
    <col min="9" max="9" width="14.7109375" customWidth="1"/>
    <col min="10" max="10" width="12.7109375" customWidth="1"/>
    <col min="12" max="12" width="17.85546875" customWidth="1"/>
  </cols>
  <sheetData>
    <row r="1" spans="1:9" ht="20.25">
      <c r="A1" s="393" t="s">
        <v>0</v>
      </c>
      <c r="B1" s="393"/>
      <c r="C1" s="393"/>
      <c r="D1" s="393"/>
      <c r="E1" s="393"/>
      <c r="F1" s="393"/>
      <c r="G1" s="393"/>
      <c r="H1" s="393"/>
      <c r="I1" s="393"/>
    </row>
    <row r="2" spans="1:9" ht="23.25">
      <c r="A2" s="394" t="s">
        <v>221</v>
      </c>
      <c r="B2" s="394"/>
      <c r="C2" s="394"/>
      <c r="D2" s="394"/>
      <c r="E2" s="394"/>
      <c r="F2" s="394"/>
      <c r="G2" s="394"/>
      <c r="H2" s="394"/>
      <c r="I2" s="394"/>
    </row>
    <row r="3" spans="1:9" ht="20.25" customHeight="1">
      <c r="A3" s="397" t="s">
        <v>225</v>
      </c>
      <c r="B3" s="397"/>
      <c r="C3" s="397"/>
      <c r="D3" s="397"/>
      <c r="E3" s="397"/>
      <c r="F3" s="397"/>
      <c r="G3" s="397"/>
      <c r="H3" s="397"/>
      <c r="I3" s="397"/>
    </row>
    <row r="4" spans="1:9">
      <c r="B4" s="201"/>
      <c r="C4" s="202"/>
      <c r="D4" s="202"/>
      <c r="E4" s="202"/>
      <c r="F4" s="203"/>
      <c r="G4" s="204"/>
      <c r="H4" s="205"/>
    </row>
    <row r="5" spans="1:9" ht="15.75">
      <c r="A5" s="291" t="s">
        <v>13</v>
      </c>
      <c r="C5" s="437"/>
      <c r="D5" s="437"/>
      <c r="E5" s="437"/>
      <c r="F5" s="437"/>
      <c r="G5" s="204"/>
      <c r="H5" s="205"/>
    </row>
    <row r="6" spans="1:9" ht="15.75">
      <c r="A6" s="291" t="s">
        <v>226</v>
      </c>
      <c r="C6" s="437"/>
      <c r="D6" s="437"/>
      <c r="E6" s="437"/>
      <c r="F6" s="437"/>
      <c r="G6" s="204"/>
      <c r="H6" s="205"/>
    </row>
    <row r="7" spans="1:9" ht="15.75">
      <c r="A7" s="217" t="s">
        <v>230</v>
      </c>
      <c r="C7" s="436"/>
      <c r="D7" s="436"/>
      <c r="E7" s="436"/>
      <c r="F7" s="436"/>
    </row>
    <row r="10" spans="1:9" ht="15.75">
      <c r="A10" s="217" t="s">
        <v>104</v>
      </c>
      <c r="B10" s="217"/>
      <c r="C10" s="217"/>
      <c r="D10" s="217"/>
      <c r="G10" s="213" t="s">
        <v>112</v>
      </c>
    </row>
    <row r="11" spans="1:9" ht="20.100000000000001" customHeight="1">
      <c r="A11" s="218" t="s">
        <v>106</v>
      </c>
      <c r="B11" s="218"/>
      <c r="C11" s="218"/>
      <c r="D11" s="218"/>
      <c r="G11" s="321"/>
      <c r="H11" s="296"/>
    </row>
    <row r="12" spans="1:9" ht="20.100000000000001" customHeight="1" thickBot="1">
      <c r="A12" s="219">
        <v>1</v>
      </c>
      <c r="B12" s="219" t="s">
        <v>107</v>
      </c>
      <c r="C12" s="320"/>
      <c r="D12" s="217" t="s">
        <v>108</v>
      </c>
      <c r="E12" s="302">
        <f>(A12*C12)</f>
        <v>0</v>
      </c>
      <c r="G12" s="303" t="s">
        <v>12</v>
      </c>
      <c r="H12" s="296"/>
    </row>
    <row r="13" spans="1:9" ht="20.100000000000001" customHeight="1" thickBot="1">
      <c r="A13" s="219">
        <v>2</v>
      </c>
      <c r="B13" s="219" t="s">
        <v>107</v>
      </c>
      <c r="C13" s="301"/>
      <c r="D13" s="217" t="s">
        <v>108</v>
      </c>
      <c r="E13" s="302">
        <f>(A13*C13)</f>
        <v>0</v>
      </c>
      <c r="G13" s="304"/>
      <c r="H13" s="305"/>
    </row>
    <row r="14" spans="1:9" ht="20.100000000000001" customHeight="1" thickBot="1">
      <c r="A14" s="219">
        <v>5</v>
      </c>
      <c r="B14" s="219" t="s">
        <v>107</v>
      </c>
      <c r="C14" s="320"/>
      <c r="D14" s="217" t="s">
        <v>108</v>
      </c>
      <c r="E14" s="302">
        <f>(A14*C14)</f>
        <v>0</v>
      </c>
    </row>
    <row r="15" spans="1:9" ht="20.100000000000001" customHeight="1" thickBot="1">
      <c r="A15" s="219">
        <v>10</v>
      </c>
      <c r="B15" s="219" t="s">
        <v>107</v>
      </c>
      <c r="C15" s="320"/>
      <c r="D15" s="217" t="s">
        <v>108</v>
      </c>
      <c r="E15" s="302">
        <f>(A15*C15)</f>
        <v>0</v>
      </c>
      <c r="G15" s="213" t="s">
        <v>250</v>
      </c>
    </row>
    <row r="16" spans="1:9" ht="16.5" thickBot="1">
      <c r="A16" s="219">
        <v>20</v>
      </c>
      <c r="B16" s="219" t="s">
        <v>107</v>
      </c>
      <c r="C16" s="301"/>
      <c r="D16" s="217" t="s">
        <v>108</v>
      </c>
      <c r="E16" s="302">
        <f>(A16*C16)</f>
        <v>0</v>
      </c>
      <c r="G16" s="213" t="s">
        <v>251</v>
      </c>
    </row>
    <row r="17" spans="1:9" ht="16.5" thickBot="1">
      <c r="A17" s="219">
        <v>50</v>
      </c>
      <c r="B17" s="219" t="s">
        <v>107</v>
      </c>
      <c r="C17" s="301"/>
      <c r="D17" s="217" t="s">
        <v>108</v>
      </c>
      <c r="E17" s="302">
        <f>(A17*C17)</f>
        <v>0</v>
      </c>
      <c r="G17" s="213"/>
    </row>
    <row r="18" spans="1:9" ht="16.5" thickBot="1">
      <c r="A18" s="219">
        <v>100</v>
      </c>
      <c r="B18" s="219" t="s">
        <v>107</v>
      </c>
      <c r="C18" s="301"/>
      <c r="D18" s="217" t="s">
        <v>108</v>
      </c>
      <c r="E18" s="286">
        <f>(A18*C18)</f>
        <v>0</v>
      </c>
      <c r="G18" s="213"/>
    </row>
    <row r="20" spans="1:9" ht="16.5">
      <c r="A20" s="218" t="s">
        <v>109</v>
      </c>
      <c r="B20" s="218"/>
      <c r="C20" s="218"/>
      <c r="D20" s="218"/>
      <c r="G20" s="213" t="s">
        <v>12</v>
      </c>
      <c r="H20" t="s">
        <v>12</v>
      </c>
    </row>
    <row r="21" spans="1:9" ht="20.100000000000001" customHeight="1" thickBot="1">
      <c r="A21" s="219">
        <v>0.01</v>
      </c>
      <c r="B21" s="219" t="s">
        <v>107</v>
      </c>
      <c r="C21" s="301"/>
      <c r="D21" s="217" t="s">
        <v>108</v>
      </c>
      <c r="E21" s="302">
        <f>(A21*C21)</f>
        <v>0</v>
      </c>
    </row>
    <row r="22" spans="1:9" ht="20.100000000000001" customHeight="1" thickBot="1">
      <c r="A22" s="219">
        <v>0.05</v>
      </c>
      <c r="B22" s="219" t="s">
        <v>107</v>
      </c>
      <c r="C22" s="301"/>
      <c r="D22" s="217" t="s">
        <v>108</v>
      </c>
      <c r="E22" s="302">
        <f>(A22*C22)</f>
        <v>0</v>
      </c>
      <c r="G22" s="214" t="s">
        <v>12</v>
      </c>
      <c r="H22" s="85"/>
      <c r="I22" s="214" t="s">
        <v>12</v>
      </c>
    </row>
    <row r="23" spans="1:9" ht="20.100000000000001" customHeight="1" thickBot="1">
      <c r="A23" s="219">
        <v>0.1</v>
      </c>
      <c r="B23" s="219" t="s">
        <v>107</v>
      </c>
      <c r="C23" s="301"/>
      <c r="D23" s="217" t="s">
        <v>108</v>
      </c>
      <c r="E23" s="302">
        <f>(A23*C23)</f>
        <v>0</v>
      </c>
      <c r="G23" s="217" t="s">
        <v>227</v>
      </c>
    </row>
    <row r="24" spans="1:9" ht="20.100000000000001" customHeight="1" thickBot="1">
      <c r="A24" s="219">
        <v>0.25</v>
      </c>
      <c r="B24" s="219" t="s">
        <v>107</v>
      </c>
      <c r="C24" s="301"/>
      <c r="D24" s="217" t="s">
        <v>108</v>
      </c>
      <c r="E24" s="302">
        <f>(A24*C24)</f>
        <v>0</v>
      </c>
    </row>
    <row r="25" spans="1:9" ht="20.100000000000001" customHeight="1" thickBot="1">
      <c r="A25" s="219">
        <v>0.5</v>
      </c>
      <c r="B25" s="219" t="s">
        <v>107</v>
      </c>
      <c r="C25" s="301"/>
      <c r="D25" s="217" t="s">
        <v>108</v>
      </c>
      <c r="E25" s="302">
        <f>(A25*C25)</f>
        <v>0</v>
      </c>
      <c r="I25" s="315"/>
    </row>
    <row r="26" spans="1:9" ht="20.100000000000001" customHeight="1">
      <c r="A26" s="217" t="s">
        <v>113</v>
      </c>
      <c r="B26" s="217"/>
      <c r="C26" s="217"/>
      <c r="D26" s="217"/>
      <c r="E26" s="214">
        <f>SUM(E12:E25)</f>
        <v>0</v>
      </c>
      <c r="G26" s="214" t="s">
        <v>12</v>
      </c>
      <c r="H26" s="85"/>
      <c r="I26" s="296"/>
    </row>
    <row r="27" spans="1:9" ht="20.100000000000001" customHeight="1">
      <c r="A27" s="217"/>
      <c r="B27" s="217"/>
      <c r="C27" s="217"/>
      <c r="D27" s="217"/>
      <c r="E27" s="217"/>
      <c r="G27" s="217" t="s">
        <v>227</v>
      </c>
      <c r="I27" s="305"/>
    </row>
    <row r="28" spans="1:9" ht="20.100000000000001" customHeight="1">
      <c r="A28" s="217" t="s">
        <v>114</v>
      </c>
      <c r="B28" s="217"/>
      <c r="C28" s="217"/>
      <c r="D28" s="217"/>
      <c r="E28" s="303"/>
    </row>
    <row r="29" spans="1:9" ht="20.100000000000001" customHeight="1">
      <c r="A29" s="217"/>
      <c r="B29" s="217"/>
      <c r="C29" s="217"/>
      <c r="D29" s="217"/>
      <c r="E29" s="217"/>
    </row>
    <row r="30" spans="1:9" ht="20.100000000000001" customHeight="1">
      <c r="A30" s="217" t="s">
        <v>115</v>
      </c>
      <c r="B30" s="217"/>
      <c r="C30" s="217"/>
      <c r="D30" s="217"/>
      <c r="E30" s="302">
        <f>SUM(E26-E28)</f>
        <v>0</v>
      </c>
      <c r="I30" s="83"/>
    </row>
    <row r="31" spans="1:9" ht="20.100000000000001" customHeight="1">
      <c r="A31" s="217"/>
      <c r="B31" s="217"/>
      <c r="C31" s="217"/>
      <c r="D31" s="217"/>
      <c r="E31" s="217"/>
      <c r="I31" s="314"/>
    </row>
    <row r="32" spans="1:9" ht="20.100000000000001" customHeight="1">
      <c r="A32" s="217" t="s">
        <v>228</v>
      </c>
      <c r="E32" s="85"/>
      <c r="I32" s="217" t="s">
        <v>12</v>
      </c>
    </row>
    <row r="33" spans="1:9" ht="20.100000000000001" customHeight="1"/>
    <row r="34" spans="1:9" ht="20.100000000000001" customHeight="1">
      <c r="A34" s="217" t="s">
        <v>229</v>
      </c>
      <c r="E34" s="214">
        <f>SUM(E30+E32)</f>
        <v>0</v>
      </c>
    </row>
    <row r="35" spans="1:9" ht="20.100000000000001" customHeight="1"/>
    <row r="36" spans="1:9" ht="20.100000000000001" customHeight="1"/>
    <row r="37" spans="1:9" ht="20.100000000000001" customHeight="1">
      <c r="A37" s="214" t="s">
        <v>12</v>
      </c>
      <c r="B37" s="214"/>
      <c r="C37" s="214"/>
      <c r="D37" s="214"/>
      <c r="E37" s="85"/>
      <c r="I37" s="85" t="s">
        <v>12</v>
      </c>
    </row>
    <row r="38" spans="1:9" ht="15.75">
      <c r="A38" s="217" t="s">
        <v>149</v>
      </c>
      <c r="B38" s="217"/>
      <c r="C38" s="217"/>
      <c r="D38" s="217"/>
      <c r="E38" s="217" t="s">
        <v>117</v>
      </c>
      <c r="F38" s="217" t="s">
        <v>12</v>
      </c>
      <c r="I38" s="217" t="s">
        <v>119</v>
      </c>
    </row>
    <row r="41" spans="1:9">
      <c r="I41" s="85" t="s">
        <v>12</v>
      </c>
    </row>
    <row r="42" spans="1:9" ht="15.75">
      <c r="I42" s="217" t="s">
        <v>119</v>
      </c>
    </row>
  </sheetData>
  <mergeCells count="6">
    <mergeCell ref="C7:F7"/>
    <mergeCell ref="A1:I1"/>
    <mergeCell ref="A2:I2"/>
    <mergeCell ref="A3:I3"/>
    <mergeCell ref="C5:F5"/>
    <mergeCell ref="C6:F6"/>
  </mergeCells>
  <pageMargins left="0.7" right="0.7" top="0.75" bottom="0.75" header="0.3" footer="0.3"/>
  <pageSetup scale="8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L40" sqref="L40:L41"/>
    </sheetView>
  </sheetViews>
  <sheetFormatPr defaultRowHeight="12.75"/>
  <cols>
    <col min="1" max="1" width="12.5703125" customWidth="1"/>
    <col min="2" max="2" width="4.140625" customWidth="1"/>
    <col min="3" max="3" width="10" customWidth="1"/>
    <col min="4" max="4" width="7" customWidth="1"/>
    <col min="5" max="8" width="13.7109375" customWidth="1"/>
    <col min="9" max="9" width="14.7109375" customWidth="1"/>
    <col min="10" max="10" width="12.7109375" customWidth="1"/>
    <col min="12" max="12" width="17.85546875" customWidth="1"/>
  </cols>
  <sheetData>
    <row r="1" spans="1:9" ht="20.25">
      <c r="A1" s="393" t="s">
        <v>0</v>
      </c>
      <c r="B1" s="393"/>
      <c r="C1" s="393"/>
      <c r="D1" s="393"/>
      <c r="E1" s="393"/>
      <c r="F1" s="393"/>
      <c r="G1" s="393"/>
      <c r="H1" s="393"/>
      <c r="I1" s="393"/>
    </row>
    <row r="2" spans="1:9" ht="23.25">
      <c r="A2" s="394" t="s">
        <v>221</v>
      </c>
      <c r="B2" s="394"/>
      <c r="C2" s="394"/>
      <c r="D2" s="394"/>
      <c r="E2" s="394"/>
      <c r="F2" s="394"/>
      <c r="G2" s="394"/>
      <c r="H2" s="394"/>
      <c r="I2" s="394"/>
    </row>
    <row r="3" spans="1:9" ht="20.25" customHeight="1">
      <c r="A3" s="397" t="s">
        <v>98</v>
      </c>
      <c r="B3" s="397"/>
      <c r="C3" s="397"/>
      <c r="D3" s="397"/>
      <c r="E3" s="397"/>
      <c r="F3" s="397"/>
      <c r="G3" s="397"/>
      <c r="H3" s="397"/>
      <c r="I3" s="397"/>
    </row>
    <row r="4" spans="1:9">
      <c r="B4" s="201"/>
      <c r="C4" s="202"/>
      <c r="D4" s="202"/>
      <c r="E4" s="202"/>
      <c r="F4" s="203"/>
      <c r="G4" s="204"/>
      <c r="H4" s="205"/>
    </row>
    <row r="5" spans="1:9" ht="15.75">
      <c r="A5" s="291" t="s">
        <v>135</v>
      </c>
      <c r="C5" s="438">
        <v>41820</v>
      </c>
      <c r="D5" s="438"/>
      <c r="E5" s="438"/>
      <c r="F5" s="438"/>
      <c r="G5" s="204"/>
      <c r="H5" s="205"/>
    </row>
    <row r="6" spans="1:9" ht="15.75">
      <c r="A6" s="291" t="s">
        <v>134</v>
      </c>
      <c r="C6" s="438" t="s">
        <v>138</v>
      </c>
      <c r="D6" s="438"/>
      <c r="E6" s="438"/>
      <c r="F6" s="438"/>
      <c r="G6" s="204"/>
      <c r="H6" s="205"/>
    </row>
    <row r="10" spans="1:9" ht="15">
      <c r="A10" s="250"/>
      <c r="B10" s="7"/>
      <c r="C10" s="7"/>
      <c r="D10" s="7"/>
      <c r="E10" s="293" t="s">
        <v>144</v>
      </c>
      <c r="F10" s="292" t="s">
        <v>145</v>
      </c>
      <c r="G10" s="292" t="s">
        <v>146</v>
      </c>
      <c r="H10" s="292" t="s">
        <v>147</v>
      </c>
      <c r="I10" s="292" t="s">
        <v>148</v>
      </c>
    </row>
    <row r="11" spans="1:9" ht="20.100000000000001" customHeight="1">
      <c r="A11" s="442" t="s">
        <v>99</v>
      </c>
      <c r="B11" s="443"/>
      <c r="C11" s="443"/>
      <c r="D11" s="444"/>
      <c r="E11" s="294">
        <v>0.75</v>
      </c>
      <c r="F11" s="294">
        <v>1.5</v>
      </c>
      <c r="G11" s="294">
        <v>2</v>
      </c>
      <c r="H11" s="294">
        <v>3</v>
      </c>
      <c r="I11" s="294">
        <v>1</v>
      </c>
    </row>
    <row r="12" spans="1:9" ht="20.100000000000001" customHeight="1">
      <c r="A12" s="439" t="s">
        <v>100</v>
      </c>
      <c r="B12" s="440"/>
      <c r="C12" s="440"/>
      <c r="D12" s="441"/>
      <c r="E12" s="295">
        <v>1</v>
      </c>
      <c r="F12" s="295">
        <v>5</v>
      </c>
      <c r="G12" s="296"/>
      <c r="H12" s="295"/>
      <c r="I12" s="297"/>
    </row>
    <row r="13" spans="1:9" ht="20.100000000000001" customHeight="1">
      <c r="A13" s="439" t="s">
        <v>101</v>
      </c>
      <c r="B13" s="440"/>
      <c r="C13" s="440"/>
      <c r="D13" s="441"/>
      <c r="E13" s="295">
        <v>98</v>
      </c>
      <c r="F13" s="295">
        <v>35</v>
      </c>
      <c r="G13" s="296"/>
      <c r="H13" s="295"/>
      <c r="I13" s="297"/>
    </row>
    <row r="14" spans="1:9" ht="20.100000000000001" customHeight="1">
      <c r="A14" s="439" t="s">
        <v>102</v>
      </c>
      <c r="B14" s="440"/>
      <c r="C14" s="440"/>
      <c r="D14" s="441"/>
      <c r="E14" s="298">
        <f>+E13-E12</f>
        <v>97</v>
      </c>
      <c r="F14" s="298">
        <f>+F13-F12</f>
        <v>30</v>
      </c>
      <c r="G14" s="78"/>
      <c r="H14" s="298"/>
      <c r="I14" s="299"/>
    </row>
    <row r="15" spans="1:9" ht="20.100000000000001" customHeight="1">
      <c r="A15" s="439" t="s">
        <v>103</v>
      </c>
      <c r="B15" s="440"/>
      <c r="C15" s="440"/>
      <c r="D15" s="441"/>
      <c r="E15" s="300">
        <f>(E11*E14)</f>
        <v>72.75</v>
      </c>
      <c r="F15" s="300">
        <f>(F11*F14)</f>
        <v>45</v>
      </c>
      <c r="G15" s="300">
        <f>(G11*G14)</f>
        <v>0</v>
      </c>
      <c r="H15" s="300">
        <f>(H11*H14)</f>
        <v>0</v>
      </c>
      <c r="I15" s="300">
        <f>(I11*I14)</f>
        <v>0</v>
      </c>
    </row>
    <row r="17" spans="1:9" ht="15.75">
      <c r="A17" s="217" t="s">
        <v>104</v>
      </c>
      <c r="B17" s="217"/>
      <c r="C17" s="217"/>
      <c r="D17" s="217"/>
      <c r="G17" s="217" t="s">
        <v>105</v>
      </c>
    </row>
    <row r="18" spans="1:9" ht="16.5">
      <c r="A18" s="218" t="s">
        <v>106</v>
      </c>
      <c r="B18" s="218"/>
      <c r="C18" s="218"/>
      <c r="D18" s="218"/>
    </row>
    <row r="19" spans="1:9" ht="20.100000000000001" customHeight="1" thickBot="1">
      <c r="A19" s="219">
        <v>1</v>
      </c>
      <c r="B19" s="219" t="s">
        <v>107</v>
      </c>
      <c r="C19" s="301">
        <v>67</v>
      </c>
      <c r="D19" s="217" t="s">
        <v>108</v>
      </c>
      <c r="E19" s="302">
        <f>(A19*C19)</f>
        <v>67</v>
      </c>
      <c r="G19" s="217" t="str">
        <f>+E10</f>
        <v>Tickets A</v>
      </c>
      <c r="H19" s="308">
        <f>E15</f>
        <v>72.75</v>
      </c>
    </row>
    <row r="20" spans="1:9" ht="20.100000000000001" customHeight="1" thickBot="1">
      <c r="A20" s="219">
        <v>2</v>
      </c>
      <c r="B20" s="219" t="s">
        <v>107</v>
      </c>
      <c r="C20" s="301"/>
      <c r="D20" s="217" t="s">
        <v>108</v>
      </c>
      <c r="E20" s="302">
        <f>(A20*C20)</f>
        <v>0</v>
      </c>
      <c r="G20" s="217" t="str">
        <f>+F10</f>
        <v>Tickets B</v>
      </c>
      <c r="H20" s="302">
        <f>F15</f>
        <v>45</v>
      </c>
    </row>
    <row r="21" spans="1:9" ht="20.100000000000001" customHeight="1" thickBot="1">
      <c r="A21" s="219">
        <v>5</v>
      </c>
      <c r="B21" s="219" t="s">
        <v>107</v>
      </c>
      <c r="C21" s="301">
        <v>5</v>
      </c>
      <c r="D21" s="217" t="s">
        <v>108</v>
      </c>
      <c r="E21" s="302">
        <f>(A21*C21)</f>
        <v>25</v>
      </c>
      <c r="G21" s="217" t="str">
        <f>+G10</f>
        <v>Tickets C</v>
      </c>
      <c r="H21" s="302">
        <f>G15</f>
        <v>0</v>
      </c>
    </row>
    <row r="22" spans="1:9" ht="20.100000000000001" customHeight="1" thickBot="1">
      <c r="A22" s="219">
        <v>10</v>
      </c>
      <c r="B22" s="219" t="s">
        <v>107</v>
      </c>
      <c r="C22" s="301">
        <v>2</v>
      </c>
      <c r="D22" s="217" t="s">
        <v>108</v>
      </c>
      <c r="E22" s="302">
        <f>(A22*C22)</f>
        <v>20</v>
      </c>
      <c r="G22" s="217" t="str">
        <f>+H10</f>
        <v>Tickets D</v>
      </c>
      <c r="H22" s="302">
        <f>H15</f>
        <v>0</v>
      </c>
    </row>
    <row r="23" spans="1:9" ht="20.100000000000001" customHeight="1" thickBot="1">
      <c r="A23" s="219">
        <v>20</v>
      </c>
      <c r="B23" s="219" t="s">
        <v>107</v>
      </c>
      <c r="C23" s="301">
        <v>1</v>
      </c>
      <c r="D23" s="217" t="s">
        <v>108</v>
      </c>
      <c r="E23" s="302">
        <f>(A23*C23)</f>
        <v>20</v>
      </c>
      <c r="G23" s="217" t="str">
        <f>+I10</f>
        <v>Tickets E</v>
      </c>
      <c r="H23" s="302">
        <f>I15</f>
        <v>0</v>
      </c>
    </row>
    <row r="24" spans="1:9" ht="20.100000000000001" customHeight="1"/>
    <row r="25" spans="1:9" ht="20.100000000000001" customHeight="1">
      <c r="A25" s="218" t="s">
        <v>109</v>
      </c>
      <c r="B25" s="218"/>
      <c r="C25" s="218"/>
      <c r="D25" s="218"/>
      <c r="G25" s="213" t="s">
        <v>85</v>
      </c>
      <c r="H25" s="308">
        <f>SUM(H19:H23)</f>
        <v>117.75</v>
      </c>
    </row>
    <row r="26" spans="1:9" ht="20.100000000000001" customHeight="1" thickBot="1">
      <c r="A26" s="219">
        <v>0.01</v>
      </c>
      <c r="B26" s="219" t="s">
        <v>107</v>
      </c>
      <c r="C26" s="301"/>
      <c r="D26" s="217" t="s">
        <v>108</v>
      </c>
      <c r="E26" s="302">
        <f>(A26*C26)</f>
        <v>0</v>
      </c>
      <c r="G26" s="213" t="s">
        <v>110</v>
      </c>
      <c r="H26" s="220"/>
    </row>
    <row r="27" spans="1:9" ht="20.100000000000001" customHeight="1" thickBot="1">
      <c r="A27" s="219">
        <v>0.05</v>
      </c>
      <c r="B27" s="219" t="s">
        <v>107</v>
      </c>
      <c r="C27" s="301"/>
      <c r="D27" s="217" t="s">
        <v>108</v>
      </c>
      <c r="E27" s="302">
        <f>(A27*C27)</f>
        <v>0</v>
      </c>
      <c r="G27" s="213" t="s">
        <v>104</v>
      </c>
      <c r="H27" s="302">
        <f>E35</f>
        <v>112</v>
      </c>
    </row>
    <row r="28" spans="1:9" ht="20.100000000000001" customHeight="1" thickBot="1">
      <c r="A28" s="219">
        <v>0.1</v>
      </c>
      <c r="B28" s="219" t="s">
        <v>107</v>
      </c>
      <c r="C28" s="301"/>
      <c r="D28" s="217" t="s">
        <v>108</v>
      </c>
      <c r="E28" s="302">
        <f>(A28*C28)</f>
        <v>0</v>
      </c>
      <c r="G28" s="213" t="s">
        <v>111</v>
      </c>
      <c r="H28" s="302">
        <f>SUM(+H27-H25)</f>
        <v>-5.75</v>
      </c>
    </row>
    <row r="29" spans="1:9" ht="20.100000000000001" customHeight="1" thickBot="1">
      <c r="A29" s="219">
        <v>0.25</v>
      </c>
      <c r="B29" s="219" t="s">
        <v>107</v>
      </c>
      <c r="C29" s="301"/>
      <c r="D29" s="217" t="s">
        <v>108</v>
      </c>
      <c r="E29" s="302">
        <f>(A29*C29)</f>
        <v>0</v>
      </c>
      <c r="G29" s="213" t="s">
        <v>112</v>
      </c>
    </row>
    <row r="30" spans="1:9" ht="20.100000000000001" customHeight="1" thickBot="1">
      <c r="A30" s="219">
        <v>0.5</v>
      </c>
      <c r="B30" s="219" t="s">
        <v>107</v>
      </c>
      <c r="C30" s="301"/>
      <c r="D30" s="217" t="s">
        <v>108</v>
      </c>
      <c r="E30" s="302">
        <f>(A30*C30)</f>
        <v>0</v>
      </c>
      <c r="G30" s="303" t="s">
        <v>12</v>
      </c>
      <c r="H30" s="296"/>
      <c r="I30" s="296"/>
    </row>
    <row r="31" spans="1:9" ht="20.100000000000001" customHeight="1">
      <c r="A31" s="217" t="s">
        <v>113</v>
      </c>
      <c r="B31" s="217"/>
      <c r="C31" s="217"/>
      <c r="D31" s="217"/>
      <c r="E31" s="214">
        <f>SUM(E19:E30)</f>
        <v>132</v>
      </c>
      <c r="G31" s="303" t="s">
        <v>12</v>
      </c>
      <c r="H31" s="296"/>
      <c r="I31" s="296"/>
    </row>
    <row r="32" spans="1:9" ht="20.100000000000001" customHeight="1">
      <c r="A32" s="217"/>
      <c r="B32" s="217"/>
      <c r="C32" s="217"/>
      <c r="D32" s="217"/>
      <c r="E32" s="217"/>
      <c r="G32" s="304"/>
      <c r="H32" s="305"/>
      <c r="I32" s="305"/>
    </row>
    <row r="33" spans="1:9" ht="15.75">
      <c r="A33" s="217" t="s">
        <v>114</v>
      </c>
      <c r="B33" s="217"/>
      <c r="C33" s="217"/>
      <c r="D33" s="217"/>
      <c r="E33" s="303">
        <v>20</v>
      </c>
    </row>
    <row r="34" spans="1:9" ht="15.75">
      <c r="A34" s="217"/>
      <c r="B34" s="217"/>
      <c r="C34" s="217"/>
      <c r="D34" s="217"/>
      <c r="E34" s="217"/>
      <c r="G34" s="213" t="s">
        <v>116</v>
      </c>
      <c r="I34" s="214" t="s">
        <v>12</v>
      </c>
    </row>
    <row r="35" spans="1:9" ht="15.75">
      <c r="A35" s="217" t="s">
        <v>115</v>
      </c>
      <c r="B35" s="217"/>
      <c r="C35" s="217"/>
      <c r="D35" s="217"/>
      <c r="E35" s="302">
        <f>SUM(E31-E33)</f>
        <v>112</v>
      </c>
      <c r="G35" s="213" t="s">
        <v>150</v>
      </c>
      <c r="I35" s="214"/>
    </row>
    <row r="36" spans="1:9" ht="15.75">
      <c r="A36" s="217"/>
      <c r="B36" s="217"/>
      <c r="C36" s="217"/>
      <c r="D36" s="217"/>
      <c r="E36" s="217"/>
    </row>
    <row r="37" spans="1:9" ht="15.75">
      <c r="G37" s="213" t="s">
        <v>12</v>
      </c>
      <c r="H37" t="s">
        <v>12</v>
      </c>
      <c r="I37" s="217" t="s">
        <v>12</v>
      </c>
    </row>
    <row r="39" spans="1:9" ht="15.75">
      <c r="A39" s="214" t="s">
        <v>12</v>
      </c>
      <c r="B39" s="214"/>
      <c r="C39" s="214"/>
      <c r="D39" s="214"/>
      <c r="E39" s="85"/>
      <c r="G39" s="214" t="s">
        <v>12</v>
      </c>
      <c r="H39" s="85"/>
      <c r="I39" s="85" t="s">
        <v>12</v>
      </c>
    </row>
    <row r="40" spans="1:9" ht="15.75">
      <c r="A40" s="217" t="s">
        <v>149</v>
      </c>
      <c r="B40" s="217"/>
      <c r="C40" s="217"/>
      <c r="D40" s="217"/>
      <c r="E40" s="217" t="s">
        <v>117</v>
      </c>
      <c r="F40" s="217" t="s">
        <v>12</v>
      </c>
      <c r="G40" s="217" t="s">
        <v>118</v>
      </c>
      <c r="I40" s="217" t="s">
        <v>119</v>
      </c>
    </row>
  </sheetData>
  <mergeCells count="10">
    <mergeCell ref="A2:I2"/>
    <mergeCell ref="A1:I1"/>
    <mergeCell ref="C5:F5"/>
    <mergeCell ref="C6:F6"/>
    <mergeCell ref="A15:D15"/>
    <mergeCell ref="A14:D14"/>
    <mergeCell ref="A13:D13"/>
    <mergeCell ref="A12:D12"/>
    <mergeCell ref="A11:D11"/>
    <mergeCell ref="A3:I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Deposit</vt:lpstr>
      <vt:lpstr>Fundraiser Receipt Log Sheet </vt:lpstr>
      <vt:lpstr>Purchase Order</vt:lpstr>
      <vt:lpstr>ASB Request for Payment Form </vt:lpstr>
      <vt:lpstr>Spreadsheet</vt:lpstr>
      <vt:lpstr>Inventory</vt:lpstr>
      <vt:lpstr>Ticket Log</vt:lpstr>
      <vt:lpstr>Cash Count Form</vt:lpstr>
      <vt:lpstr>Ticket Sales</vt:lpstr>
      <vt:lpstr>Inventory List</vt:lpstr>
      <vt:lpstr>Fundraiser Calendar</vt:lpstr>
      <vt:lpstr>Fundraiser Form</vt:lpstr>
      <vt:lpstr>'Cash Count Form'!Print_Area</vt:lpstr>
      <vt:lpstr>'Fundraiser Form'!Print_Area</vt:lpstr>
      <vt:lpstr>Inventory!Print_Area</vt:lpstr>
      <vt:lpstr>'Inventory List'!Print_Area</vt:lpstr>
      <vt:lpstr>'Purchase Order'!Print_Area</vt:lpstr>
      <vt:lpstr>'Ticket Log'!Print_Area</vt:lpstr>
      <vt:lpstr>'Ticket Sales'!Print_Area</vt:lpstr>
    </vt:vector>
  </TitlesOfParts>
  <Company>RUSD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Bussiness Office RUSD</dc:creator>
  <cp:lastModifiedBy>VALERIA ESTRELLA</cp:lastModifiedBy>
  <cp:lastPrinted>2018-08-30T21:12:37Z</cp:lastPrinted>
  <dcterms:created xsi:type="dcterms:W3CDTF">2003-01-10T19:40:37Z</dcterms:created>
  <dcterms:modified xsi:type="dcterms:W3CDTF">2021-01-20T15:35:45Z</dcterms:modified>
</cp:coreProperties>
</file>